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anekolt-my.sharepoint.com/personal/pardavimai2_saneko_lt/Documents/Darbalaukis/Kainininkai/"/>
    </mc:Choice>
  </mc:AlternateContent>
  <xr:revisionPtr revIDLastSave="1637" documentId="8_{CC645805-54F1-484A-BDC9-EBB03D18DA05}" xr6:coauthVersionLast="47" xr6:coauthVersionMax="47" xr10:uidLastSave="{9839A624-022B-4591-BC2B-F8F66049AC1F}"/>
  <bookViews>
    <workbookView xWindow="2745" yWindow="840" windowWidth="34500" windowHeight="19230" xr2:uid="{0741446B-3173-4086-9103-0A9C388E1218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L31" i="1"/>
  <c r="L32" i="1"/>
  <c r="L33" i="1"/>
  <c r="F30" i="1"/>
  <c r="F31" i="1"/>
  <c r="F32" i="1"/>
  <c r="F33" i="1"/>
  <c r="F29" i="1"/>
  <c r="L29" i="1"/>
  <c r="L15" i="1"/>
  <c r="L16" i="1"/>
  <c r="L17" i="1"/>
  <c r="L18" i="1"/>
  <c r="L19" i="1"/>
  <c r="L20" i="1"/>
  <c r="L14" i="1"/>
  <c r="F15" i="1"/>
  <c r="F16" i="1"/>
  <c r="F17" i="1"/>
  <c r="F18" i="1"/>
  <c r="F19" i="1"/>
  <c r="F20" i="1"/>
  <c r="F14" i="1"/>
</calcChain>
</file>

<file path=xl/sharedStrings.xml><?xml version="1.0" encoding="utf-8"?>
<sst xmlns="http://schemas.openxmlformats.org/spreadsheetml/2006/main" count="100" uniqueCount="72">
  <si>
    <t xml:space="preserve">Kodas </t>
  </si>
  <si>
    <t>Kaina be PVM</t>
  </si>
  <si>
    <t>Kaina po nuolaidos</t>
  </si>
  <si>
    <t xml:space="preserve">                      Kalvarijų g.149,   LT-08352   Vilnius,  Lietuva</t>
  </si>
  <si>
    <t xml:space="preserve">                      tel. +370  5 277 9120,    info@saneko.lt</t>
  </si>
  <si>
    <t>Nuolaida %</t>
  </si>
  <si>
    <t>KANSNE-0</t>
  </si>
  <si>
    <t>KANSNE-1</t>
  </si>
  <si>
    <t>KANSNE-2</t>
  </si>
  <si>
    <t>KANSNE-3</t>
  </si>
  <si>
    <t>KANSNE-4</t>
  </si>
  <si>
    <t>KANSNE-5</t>
  </si>
  <si>
    <t>KANSNE-6</t>
  </si>
  <si>
    <t>KANSPE-0</t>
  </si>
  <si>
    <t>KANSPE-1</t>
  </si>
  <si>
    <t>KANSPE-2</t>
  </si>
  <si>
    <t>KANSPE-3</t>
  </si>
  <si>
    <t>KANSPE-4</t>
  </si>
  <si>
    <t>KANSPE-5</t>
  </si>
  <si>
    <t>KANSPE-6</t>
  </si>
  <si>
    <t>088X0910</t>
  </si>
  <si>
    <t>088X0911</t>
  </si>
  <si>
    <t>088X0912</t>
  </si>
  <si>
    <t>088X0913</t>
  </si>
  <si>
    <t>088X0914</t>
  </si>
  <si>
    <t>088X0915</t>
  </si>
  <si>
    <t>088X0916</t>
  </si>
  <si>
    <t>088X0917</t>
  </si>
  <si>
    <t>088X0918</t>
  </si>
  <si>
    <t>088X0919</t>
  </si>
  <si>
    <t>Kan-therm virštinkinė spintelė</t>
  </si>
  <si>
    <t>Kan-therm potinkinė spintelė</t>
  </si>
  <si>
    <t>Danfoss potinkinė spintelė</t>
  </si>
  <si>
    <t>Danfoss virštinkinė spintelė</t>
  </si>
  <si>
    <t>335x575-665x110-170</t>
  </si>
  <si>
    <t>Išmatavimai</t>
  </si>
  <si>
    <t>435x575-665x110-170</t>
  </si>
  <si>
    <t>565x575-665x110-170</t>
  </si>
  <si>
    <t>715x575-665x110-170</t>
  </si>
  <si>
    <t>795x575-665x110-170</t>
  </si>
  <si>
    <t>965x575-665x110-170</t>
  </si>
  <si>
    <t>1140x575-665x110-170</t>
  </si>
  <si>
    <t>385x580x110</t>
  </si>
  <si>
    <t>485x580x110</t>
  </si>
  <si>
    <t>615x580x110</t>
  </si>
  <si>
    <t>760x580x110</t>
  </si>
  <si>
    <t>845x580x110</t>
  </si>
  <si>
    <t>1015x580x110</t>
  </si>
  <si>
    <t>1150x580x110</t>
  </si>
  <si>
    <t>Tipas</t>
  </si>
  <si>
    <t>iki 4 žiedų</t>
  </si>
  <si>
    <t>420x600x130</t>
  </si>
  <si>
    <t>700x600x130</t>
  </si>
  <si>
    <t>780xx600x130</t>
  </si>
  <si>
    <t>1050x600x130</t>
  </si>
  <si>
    <t>1200x600x130</t>
  </si>
  <si>
    <t>Kolektorinės dėžės</t>
  </si>
  <si>
    <t>975x585-675x108-145</t>
  </si>
  <si>
    <t>445x585-675x108-145</t>
  </si>
  <si>
    <t>575x585-675x108-145</t>
  </si>
  <si>
    <t>805x585-675x108-145</t>
  </si>
  <si>
    <t>1060x585-675x108-145</t>
  </si>
  <si>
    <t>iki 9 žiedų</t>
  </si>
  <si>
    <t>iki 10 žiedų</t>
  </si>
  <si>
    <t>iki 15 žiedų</t>
  </si>
  <si>
    <t>iki 17 žiedų</t>
  </si>
  <si>
    <t>iki 5 žiedų</t>
  </si>
  <si>
    <t>iki 8 žiedų</t>
  </si>
  <si>
    <t>iki 12 žiedų</t>
  </si>
  <si>
    <t>iki 16 žiedų</t>
  </si>
  <si>
    <t>iki 6 žiedų</t>
  </si>
  <si>
    <t>iki 14 žiedų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</si>
</sst>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Lt&quot;_-;\-* #,##0.00\ &quot;Lt&quot;_-;_-* &quot;-&quot;??\ &quot;Lt&quot;_-;_-@_-"/>
    <numFmt numFmtId="165" formatCode="#,##0.00\ [$€-1]"/>
  </numFmts>
  <fonts count="21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Verdana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Arial"/>
      <family val="2"/>
      <charset val="186"/>
    </font>
    <font>
      <b/>
      <sz val="12"/>
      <color rgb="FF0000FF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165" fontId="6" fillId="0" borderId="0" xfId="0" applyNumberFormat="1" applyFont="1" applyAlignment="1">
      <alignment horizontal="left"/>
    </xf>
    <xf numFmtId="49" fontId="6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3" fillId="0" borderId="0" xfId="3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9" fontId="13" fillId="0" borderId="0" xfId="3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7" fillId="0" borderId="0" xfId="0" applyFont="1"/>
    <xf numFmtId="2" fontId="15" fillId="0" borderId="1" xfId="0" applyNumberFormat="1" applyFont="1" applyBorder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1" fontId="8" fillId="4" borderId="2" xfId="3" applyNumberFormat="1" applyFont="1" applyFill="1" applyBorder="1" applyAlignment="1" applyProtection="1">
      <alignment horizontal="center" vertical="center"/>
      <protection locked="0"/>
    </xf>
  </cellXfs>
  <cellStyles count="4">
    <cellStyle name="Currency" xfId="1" builtinId="4"/>
    <cellStyle name="Normal" xfId="0" builtinId="0"/>
    <cellStyle name="Normal 4" xfId="2" xr:uid="{C318B3FB-1337-40C9-BCDD-23415530F2E9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104775</xdr:rowOff>
    </xdr:from>
    <xdr:to>
      <xdr:col>4</xdr:col>
      <xdr:colOff>680705</xdr:colOff>
      <xdr:row>3</xdr:row>
      <xdr:rowOff>133350</xdr:rowOff>
    </xdr:to>
    <xdr:pic>
      <xdr:nvPicPr>
        <xdr:cNvPr id="44052" name="Picture 23">
          <a:extLst>
            <a:ext uri="{FF2B5EF4-FFF2-40B4-BE49-F238E27FC236}">
              <a16:creationId xmlns:a16="http://schemas.microsoft.com/office/drawing/2014/main" id="{A8BA5A1A-A27E-492E-9542-806F1BA9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5"/>
          <a:ext cx="291908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142876</xdr:colOff>
      <xdr:row>7</xdr:row>
      <xdr:rowOff>85725</xdr:rowOff>
    </xdr:from>
    <xdr:to>
      <xdr:col>1</xdr:col>
      <xdr:colOff>533400</xdr:colOff>
      <xdr:row>9</xdr:row>
      <xdr:rowOff>76199</xdr:rowOff>
    </xdr:to>
    <xdr:pic>
      <xdr:nvPicPr>
        <xdr:cNvPr id="3" name="Picture 2" descr="Ящик встраиваемый эмалированный для распределителей KAN-therm SPE-1 (6 отводов, 575-665×435×110-170)">
          <a:extLst>
            <a:ext uri="{FF2B5EF4-FFF2-40B4-BE49-F238E27FC236}">
              <a16:creationId xmlns:a16="http://schemas.microsoft.com/office/drawing/2014/main" id="{AB6E98D9-F218-2D73-D233-E6D23BFFF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1257300"/>
          <a:ext cx="390524" cy="39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</xdr:colOff>
      <xdr:row>7</xdr:row>
      <xdr:rowOff>114299</xdr:rowOff>
    </xdr:from>
    <xdr:to>
      <xdr:col>7</xdr:col>
      <xdr:colOff>552450</xdr:colOff>
      <xdr:row>9</xdr:row>
      <xdr:rowOff>142874</xdr:rowOff>
    </xdr:to>
    <xdr:pic>
      <xdr:nvPicPr>
        <xdr:cNvPr id="4" name="Picture 3" descr="Ящик наружный эмалированный для распределителей KAN-therm SNE-6 (580×1150×110)">
          <a:extLst>
            <a:ext uri="{FF2B5EF4-FFF2-40B4-BE49-F238E27FC236}">
              <a16:creationId xmlns:a16="http://schemas.microsoft.com/office/drawing/2014/main" id="{4F845668-C8DB-C716-DB32-6B59FEB2D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1285874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22</xdr:row>
      <xdr:rowOff>44909</xdr:rowOff>
    </xdr:from>
    <xdr:to>
      <xdr:col>1</xdr:col>
      <xdr:colOff>533400</xdr:colOff>
      <xdr:row>24</xdr:row>
      <xdr:rowOff>104774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790B815-68AC-0D92-4EA3-07391BAEBA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5331" t="6999" r="13345" b="15346"/>
        <a:stretch/>
      </xdr:blipFill>
      <xdr:spPr>
        <a:xfrm>
          <a:off x="400050" y="3873959"/>
          <a:ext cx="352425" cy="38371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22</xdr:row>
      <xdr:rowOff>38100</xdr:rowOff>
    </xdr:from>
    <xdr:to>
      <xdr:col>7</xdr:col>
      <xdr:colOff>572407</xdr:colOff>
      <xdr:row>24</xdr:row>
      <xdr:rowOff>133350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69F43D7-914B-56F2-5C9C-503FF94A68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33" t="14001" r="16667" b="22999"/>
        <a:stretch/>
      </xdr:blipFill>
      <xdr:spPr bwMode="auto">
        <a:xfrm>
          <a:off x="5105400" y="3867150"/>
          <a:ext cx="439057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90-0173-4DE5-9BB0-7400913EE871}">
  <dimension ref="A1:L45"/>
  <sheetViews>
    <sheetView tabSelected="1" zoomScaleNormal="100" workbookViewId="0">
      <selection activeCell="L4" sqref="L4"/>
    </sheetView>
  </sheetViews>
  <sheetFormatPr defaultRowHeight="12.75" x14ac:dyDescent="0.2"/>
  <cols>
    <col min="1" max="1" width="3.28515625" customWidth="1"/>
    <col min="2" max="2" width="12.28515625" style="3" bestFit="1" customWidth="1"/>
    <col min="3" max="3" width="18" style="3" customWidth="1"/>
    <col min="4" max="4" width="11.42578125" style="3" bestFit="1" customWidth="1"/>
    <col min="5" max="6" width="11.7109375" style="1" customWidth="1"/>
    <col min="7" max="7" width="8.42578125" style="2" customWidth="1"/>
    <col min="8" max="8" width="11.85546875" bestFit="1" customWidth="1"/>
    <col min="9" max="9" width="23.7109375" bestFit="1" customWidth="1"/>
    <col min="10" max="10" width="11.42578125" bestFit="1" customWidth="1"/>
    <col min="11" max="12" width="11.7109375" customWidth="1"/>
    <col min="13" max="13" width="1" customWidth="1"/>
  </cols>
  <sheetData>
    <row r="1" spans="1:12" s="4" customFormat="1" ht="12.95" customHeight="1" x14ac:dyDescent="0.2">
      <c r="A1" s="5"/>
      <c r="B1" s="5"/>
      <c r="C1" s="5"/>
      <c r="D1" s="5"/>
      <c r="E1" s="5"/>
      <c r="F1" s="6"/>
      <c r="G1" s="5"/>
      <c r="H1" s="7"/>
      <c r="I1" s="8"/>
      <c r="J1" s="5"/>
      <c r="K1" s="7" t="s">
        <v>3</v>
      </c>
    </row>
    <row r="2" spans="1:12" s="4" customFormat="1" ht="12.95" customHeight="1" x14ac:dyDescent="0.2">
      <c r="A2" s="5"/>
      <c r="B2" s="5"/>
      <c r="C2" s="5"/>
      <c r="D2" s="5"/>
      <c r="E2" s="5"/>
      <c r="F2" s="6"/>
      <c r="G2" s="5"/>
      <c r="H2" s="7"/>
      <c r="I2" s="8"/>
      <c r="J2" s="5"/>
      <c r="K2" s="7" t="s">
        <v>4</v>
      </c>
    </row>
    <row r="3" spans="1:12" s="4" customFormat="1" ht="12" customHeight="1" thickBot="1" x14ac:dyDescent="0.25">
      <c r="A3" s="5"/>
      <c r="B3" s="5"/>
      <c r="C3" s="5"/>
      <c r="D3" s="5"/>
      <c r="E3" s="5"/>
      <c r="F3" s="6"/>
      <c r="G3" s="5"/>
      <c r="H3" s="7"/>
      <c r="I3" s="8"/>
      <c r="J3" s="8"/>
      <c r="K3" s="5"/>
      <c r="L3" s="5"/>
    </row>
    <row r="4" spans="1:12" ht="17.25" customHeight="1" thickBot="1" x14ac:dyDescent="0.25">
      <c r="A4" s="8"/>
      <c r="B4" s="9"/>
      <c r="C4" s="9"/>
      <c r="D4" s="9"/>
      <c r="E4" s="9"/>
      <c r="F4" s="9"/>
      <c r="G4" s="9"/>
      <c r="H4" s="9"/>
      <c r="I4" s="10"/>
      <c r="J4" s="10"/>
      <c r="K4" s="10" t="s">
        <v>5</v>
      </c>
      <c r="L4" s="35">
        <v>0</v>
      </c>
    </row>
    <row r="5" spans="1:12" ht="17.25" customHeight="1" x14ac:dyDescent="0.2">
      <c r="A5" s="11"/>
      <c r="B5" s="33" t="s">
        <v>56</v>
      </c>
      <c r="C5" s="33"/>
      <c r="D5" s="33"/>
      <c r="E5" s="33"/>
      <c r="F5" s="33"/>
      <c r="G5" s="33"/>
      <c r="H5" s="33"/>
      <c r="I5" s="12"/>
      <c r="J5" s="12"/>
      <c r="K5" s="12"/>
      <c r="L5" s="11"/>
    </row>
    <row r="6" spans="1:12" ht="16.5" customHeight="1" x14ac:dyDescent="0.2">
      <c r="A6" s="11"/>
      <c r="B6" s="33"/>
      <c r="C6" s="33"/>
      <c r="D6" s="33"/>
      <c r="E6" s="33"/>
      <c r="F6" s="33"/>
      <c r="G6" s="33"/>
      <c r="H6" s="33"/>
      <c r="I6" s="11"/>
      <c r="J6" s="11"/>
      <c r="K6" s="11"/>
      <c r="L6" s="11"/>
    </row>
    <row r="7" spans="1:12" ht="3.75" customHeight="1" x14ac:dyDescent="0.2">
      <c r="A7" s="11"/>
      <c r="B7" s="12"/>
      <c r="C7" s="11"/>
      <c r="D7" s="11"/>
      <c r="E7" s="13"/>
      <c r="F7" s="14"/>
      <c r="G7" s="15"/>
      <c r="H7" s="11"/>
      <c r="I7" s="16"/>
      <c r="J7" s="16"/>
      <c r="K7" s="11"/>
      <c r="L7" s="11"/>
    </row>
    <row r="8" spans="1:12" ht="16.350000000000001" customHeight="1" x14ac:dyDescent="0.2">
      <c r="A8" s="11"/>
      <c r="B8" s="26"/>
      <c r="C8" s="27" t="s">
        <v>30</v>
      </c>
      <c r="D8" s="27"/>
      <c r="E8" s="27"/>
      <c r="F8" s="27"/>
      <c r="G8" s="11"/>
      <c r="H8" s="26"/>
      <c r="I8" s="27" t="s">
        <v>31</v>
      </c>
      <c r="J8" s="27"/>
      <c r="K8" s="27"/>
      <c r="L8" s="27"/>
    </row>
    <row r="9" spans="1:12" ht="16.350000000000001" customHeight="1" x14ac:dyDescent="0.2">
      <c r="A9" s="11"/>
      <c r="B9" s="26"/>
      <c r="C9" s="27"/>
      <c r="D9" s="27"/>
      <c r="E9" s="27"/>
      <c r="F9" s="27"/>
      <c r="G9" s="11"/>
      <c r="H9" s="26"/>
      <c r="I9" s="27"/>
      <c r="J9" s="27"/>
      <c r="K9" s="27"/>
      <c r="L9" s="27"/>
    </row>
    <row r="10" spans="1:12" ht="16.350000000000001" customHeight="1" x14ac:dyDescent="0.2">
      <c r="A10" s="11"/>
      <c r="B10" s="26"/>
      <c r="C10" s="27"/>
      <c r="D10" s="27"/>
      <c r="E10" s="27"/>
      <c r="F10" s="27"/>
      <c r="G10" s="11"/>
      <c r="H10" s="26"/>
      <c r="I10" s="27"/>
      <c r="J10" s="27"/>
      <c r="K10" s="27"/>
      <c r="L10" s="27"/>
    </row>
    <row r="11" spans="1:12" ht="16.350000000000001" customHeight="1" x14ac:dyDescent="0.2">
      <c r="A11" s="11"/>
      <c r="B11" s="28" t="s">
        <v>0</v>
      </c>
      <c r="C11" s="29" t="s">
        <v>35</v>
      </c>
      <c r="D11" s="30" t="s">
        <v>49</v>
      </c>
      <c r="E11" s="29" t="s">
        <v>1</v>
      </c>
      <c r="F11" s="29" t="s">
        <v>2</v>
      </c>
      <c r="G11" s="18"/>
      <c r="H11" s="28" t="s">
        <v>0</v>
      </c>
      <c r="I11" s="29" t="s">
        <v>35</v>
      </c>
      <c r="J11" s="30" t="s">
        <v>49</v>
      </c>
      <c r="K11" s="29" t="s">
        <v>1</v>
      </c>
      <c r="L11" s="29" t="s">
        <v>2</v>
      </c>
    </row>
    <row r="12" spans="1:12" ht="16.350000000000001" customHeight="1" x14ac:dyDescent="0.2">
      <c r="A12" s="11"/>
      <c r="B12" s="28"/>
      <c r="C12" s="29"/>
      <c r="D12" s="31"/>
      <c r="E12" s="29"/>
      <c r="F12" s="29"/>
      <c r="G12" s="18"/>
      <c r="H12" s="28"/>
      <c r="I12" s="29"/>
      <c r="J12" s="31"/>
      <c r="K12" s="29"/>
      <c r="L12" s="29"/>
    </row>
    <row r="13" spans="1:12" ht="16.350000000000001" customHeight="1" x14ac:dyDescent="0.2">
      <c r="A13" s="11"/>
      <c r="B13" s="28"/>
      <c r="C13" s="29"/>
      <c r="D13" s="32"/>
      <c r="E13" s="29"/>
      <c r="F13" s="29"/>
      <c r="G13" s="18"/>
      <c r="H13" s="28"/>
      <c r="I13" s="29"/>
      <c r="J13" s="32"/>
      <c r="K13" s="29"/>
      <c r="L13" s="29"/>
    </row>
    <row r="14" spans="1:12" ht="15.75" x14ac:dyDescent="0.2">
      <c r="B14" s="19" t="s">
        <v>6</v>
      </c>
      <c r="C14" s="19" t="s">
        <v>42</v>
      </c>
      <c r="D14" s="19" t="s">
        <v>50</v>
      </c>
      <c r="E14" s="21">
        <v>45.851520000000001</v>
      </c>
      <c r="F14" s="34" t="str">
        <f>IF($L$4=0, "", E14 - (E14 / 100 * $L$4))</f>
        <v/>
      </c>
      <c r="G14" s="22"/>
      <c r="H14" s="19" t="s">
        <v>13</v>
      </c>
      <c r="I14" s="19" t="s">
        <v>34</v>
      </c>
      <c r="J14" s="19" t="s">
        <v>50</v>
      </c>
      <c r="K14" s="21">
        <v>47.041280000000008</v>
      </c>
      <c r="L14" s="34" t="str">
        <f>IF($L$4=0, "", K14 - (K14 / 100 * $L$4))</f>
        <v/>
      </c>
    </row>
    <row r="15" spans="1:12" ht="15.75" x14ac:dyDescent="0.2">
      <c r="B15" s="19" t="s">
        <v>7</v>
      </c>
      <c r="C15" s="19" t="s">
        <v>43</v>
      </c>
      <c r="D15" s="19" t="s">
        <v>70</v>
      </c>
      <c r="E15" s="21">
        <v>50.713520000000003</v>
      </c>
      <c r="F15" s="34" t="str">
        <f t="shared" ref="F15:F20" si="0">IF($L$4=0, "", E15 - (E15 / 100 * $L$4))</f>
        <v/>
      </c>
      <c r="G15" s="22"/>
      <c r="H15" s="19" t="s">
        <v>14</v>
      </c>
      <c r="I15" s="19" t="s">
        <v>36</v>
      </c>
      <c r="J15" s="19" t="s">
        <v>70</v>
      </c>
      <c r="K15" s="21">
        <v>52.795600000000007</v>
      </c>
      <c r="L15" s="34" t="str">
        <f t="shared" ref="L15:L20" si="1">IF($L$4=0, "", K15 - (K15 / 100 * $L$4))</f>
        <v/>
      </c>
    </row>
    <row r="16" spans="1:12" ht="15.75" x14ac:dyDescent="0.2">
      <c r="B16" s="19" t="s">
        <v>8</v>
      </c>
      <c r="C16" s="19" t="s">
        <v>44</v>
      </c>
      <c r="D16" s="19" t="s">
        <v>67</v>
      </c>
      <c r="E16" s="21">
        <v>55.026400000000002</v>
      </c>
      <c r="F16" s="34" t="str">
        <f t="shared" si="0"/>
        <v/>
      </c>
      <c r="G16" s="22"/>
      <c r="H16" s="19" t="s">
        <v>15</v>
      </c>
      <c r="I16" s="19" t="s">
        <v>37</v>
      </c>
      <c r="J16" s="19" t="s">
        <v>67</v>
      </c>
      <c r="K16" s="21">
        <v>52.829920000000008</v>
      </c>
      <c r="L16" s="34" t="str">
        <f t="shared" si="1"/>
        <v/>
      </c>
    </row>
    <row r="17" spans="2:12" ht="15.75" x14ac:dyDescent="0.2">
      <c r="B17" s="19" t="s">
        <v>9</v>
      </c>
      <c r="C17" s="19" t="s">
        <v>45</v>
      </c>
      <c r="D17" s="19" t="s">
        <v>63</v>
      </c>
      <c r="E17" s="21">
        <v>61.844640000000012</v>
      </c>
      <c r="F17" s="34" t="str">
        <f t="shared" si="0"/>
        <v/>
      </c>
      <c r="G17" s="22"/>
      <c r="H17" s="19" t="s">
        <v>16</v>
      </c>
      <c r="I17" s="19" t="s">
        <v>38</v>
      </c>
      <c r="J17" s="19" t="s">
        <v>63</v>
      </c>
      <c r="K17" s="21">
        <v>64.121200000000002</v>
      </c>
      <c r="L17" s="34" t="str">
        <f t="shared" si="1"/>
        <v/>
      </c>
    </row>
    <row r="18" spans="2:12" ht="15.75" x14ac:dyDescent="0.2">
      <c r="B18" s="19" t="s">
        <v>10</v>
      </c>
      <c r="C18" s="19" t="s">
        <v>46</v>
      </c>
      <c r="D18" s="19" t="s">
        <v>68</v>
      </c>
      <c r="E18" s="21">
        <v>66.946880000000007</v>
      </c>
      <c r="F18" s="34" t="str">
        <f t="shared" si="0"/>
        <v/>
      </c>
      <c r="G18" s="22"/>
      <c r="H18" s="19" t="s">
        <v>17</v>
      </c>
      <c r="I18" s="19" t="s">
        <v>39</v>
      </c>
      <c r="J18" s="19" t="s">
        <v>68</v>
      </c>
      <c r="K18" s="21">
        <v>70.081440000000001</v>
      </c>
      <c r="L18" s="34" t="str">
        <f t="shared" si="1"/>
        <v/>
      </c>
    </row>
    <row r="19" spans="2:12" ht="15.75" x14ac:dyDescent="0.2">
      <c r="B19" s="19" t="s">
        <v>11</v>
      </c>
      <c r="C19" s="19" t="s">
        <v>47</v>
      </c>
      <c r="D19" s="19" t="s">
        <v>71</v>
      </c>
      <c r="E19" s="21">
        <v>79.98848000000001</v>
      </c>
      <c r="F19" s="34" t="str">
        <f t="shared" si="0"/>
        <v/>
      </c>
      <c r="G19" s="22"/>
      <c r="H19" s="19" t="s">
        <v>18</v>
      </c>
      <c r="I19" s="19" t="s">
        <v>40</v>
      </c>
      <c r="J19" s="19" t="s">
        <v>71</v>
      </c>
      <c r="K19" s="21">
        <v>86.326239999999999</v>
      </c>
      <c r="L19" s="34" t="str">
        <f t="shared" si="1"/>
        <v/>
      </c>
    </row>
    <row r="20" spans="2:12" ht="15.75" x14ac:dyDescent="0.2">
      <c r="B20" s="19" t="s">
        <v>12</v>
      </c>
      <c r="C20" s="19" t="s">
        <v>48</v>
      </c>
      <c r="D20" s="19" t="s">
        <v>69</v>
      </c>
      <c r="E20" s="21">
        <v>98.567040000000006</v>
      </c>
      <c r="F20" s="34" t="str">
        <f t="shared" si="0"/>
        <v/>
      </c>
      <c r="G20" s="22"/>
      <c r="H20" s="19" t="s">
        <v>19</v>
      </c>
      <c r="I20" s="19" t="s">
        <v>41</v>
      </c>
      <c r="J20" s="19" t="s">
        <v>69</v>
      </c>
      <c r="K20" s="21">
        <v>98.521280000000019</v>
      </c>
      <c r="L20" s="34" t="str">
        <f t="shared" si="1"/>
        <v/>
      </c>
    </row>
    <row r="21" spans="2:12" x14ac:dyDescent="0.2">
      <c r="B21" s="23"/>
      <c r="C21" s="23"/>
      <c r="D21" s="23"/>
      <c r="E21" s="24"/>
      <c r="F21" s="24"/>
      <c r="G21" s="25"/>
      <c r="H21" s="8"/>
      <c r="I21" s="8"/>
      <c r="J21" s="8"/>
      <c r="K21" s="8"/>
      <c r="L21" s="8"/>
    </row>
    <row r="22" spans="2:12" x14ac:dyDescent="0.2">
      <c r="B22" s="23"/>
      <c r="C22" s="23"/>
      <c r="D22" s="23"/>
      <c r="E22" s="24"/>
      <c r="F22" s="24"/>
      <c r="G22" s="25"/>
      <c r="H22" s="8"/>
      <c r="I22" s="8"/>
      <c r="J22" s="8"/>
      <c r="K22" s="8"/>
      <c r="L22" s="8"/>
    </row>
    <row r="23" spans="2:12" ht="12.75" customHeight="1" x14ac:dyDescent="0.2">
      <c r="B23" s="26"/>
      <c r="C23" s="27" t="s">
        <v>33</v>
      </c>
      <c r="D23" s="27"/>
      <c r="E23" s="27"/>
      <c r="F23" s="27"/>
      <c r="G23" s="25"/>
      <c r="H23" s="26"/>
      <c r="I23" s="27" t="s">
        <v>32</v>
      </c>
      <c r="J23" s="27"/>
      <c r="K23" s="27"/>
      <c r="L23" s="27"/>
    </row>
    <row r="24" spans="2:12" ht="12.75" customHeight="1" x14ac:dyDescent="0.2">
      <c r="B24" s="26"/>
      <c r="C24" s="27"/>
      <c r="D24" s="27"/>
      <c r="E24" s="27"/>
      <c r="F24" s="27"/>
      <c r="G24" s="25"/>
      <c r="H24" s="26"/>
      <c r="I24" s="27"/>
      <c r="J24" s="27"/>
      <c r="K24" s="27"/>
      <c r="L24" s="27"/>
    </row>
    <row r="25" spans="2:12" ht="12.75" customHeight="1" x14ac:dyDescent="0.2">
      <c r="B25" s="26"/>
      <c r="C25" s="27"/>
      <c r="D25" s="27"/>
      <c r="E25" s="27"/>
      <c r="F25" s="27"/>
      <c r="G25" s="25"/>
      <c r="H25" s="26"/>
      <c r="I25" s="27"/>
      <c r="J25" s="27"/>
      <c r="K25" s="27"/>
      <c r="L25" s="27"/>
    </row>
    <row r="26" spans="2:12" x14ac:dyDescent="0.2">
      <c r="B26" s="28" t="s">
        <v>0</v>
      </c>
      <c r="C26" s="29" t="s">
        <v>35</v>
      </c>
      <c r="D26" s="30" t="s">
        <v>49</v>
      </c>
      <c r="E26" s="29" t="s">
        <v>1</v>
      </c>
      <c r="F26" s="29" t="s">
        <v>2</v>
      </c>
      <c r="G26" s="25"/>
      <c r="H26" s="28" t="s">
        <v>0</v>
      </c>
      <c r="I26" s="29" t="s">
        <v>35</v>
      </c>
      <c r="J26" s="30" t="s">
        <v>49</v>
      </c>
      <c r="K26" s="29" t="s">
        <v>1</v>
      </c>
      <c r="L26" s="29" t="s">
        <v>2</v>
      </c>
    </row>
    <row r="27" spans="2:12" x14ac:dyDescent="0.2">
      <c r="B27" s="28"/>
      <c r="C27" s="29"/>
      <c r="D27" s="31"/>
      <c r="E27" s="29"/>
      <c r="F27" s="29"/>
      <c r="G27" s="25"/>
      <c r="H27" s="28"/>
      <c r="I27" s="29"/>
      <c r="J27" s="31"/>
      <c r="K27" s="29"/>
      <c r="L27" s="29"/>
    </row>
    <row r="28" spans="2:12" x14ac:dyDescent="0.2">
      <c r="B28" s="28"/>
      <c r="C28" s="29"/>
      <c r="D28" s="32"/>
      <c r="E28" s="29"/>
      <c r="F28" s="29"/>
      <c r="G28" s="25"/>
      <c r="H28" s="28"/>
      <c r="I28" s="29"/>
      <c r="J28" s="32"/>
      <c r="K28" s="29"/>
      <c r="L28" s="29"/>
    </row>
    <row r="29" spans="2:12" ht="15.75" x14ac:dyDescent="0.2">
      <c r="B29" s="17" t="s">
        <v>25</v>
      </c>
      <c r="C29" s="17" t="s">
        <v>51</v>
      </c>
      <c r="D29" s="17" t="s">
        <v>50</v>
      </c>
      <c r="E29" s="21">
        <v>87.14</v>
      </c>
      <c r="F29" s="34" t="str">
        <f>IF($L$4=0, "", E29 - (E29 / 100 * $L$4))</f>
        <v/>
      </c>
      <c r="G29" s="25"/>
      <c r="H29" s="17" t="s">
        <v>20</v>
      </c>
      <c r="I29" s="17" t="s">
        <v>58</v>
      </c>
      <c r="J29" s="17" t="s">
        <v>66</v>
      </c>
      <c r="K29" s="21">
        <v>76.64</v>
      </c>
      <c r="L29" s="34" t="str">
        <f>IF($L$4=0, "", K29 - (K29 / 100 * $L$4))</f>
        <v/>
      </c>
    </row>
    <row r="30" spans="2:12" ht="15.75" x14ac:dyDescent="0.2">
      <c r="B30" s="17" t="s">
        <v>26</v>
      </c>
      <c r="C30" s="17" t="s">
        <v>52</v>
      </c>
      <c r="D30" s="17" t="s">
        <v>62</v>
      </c>
      <c r="E30" s="21">
        <v>99</v>
      </c>
      <c r="F30" s="34" t="str">
        <f t="shared" ref="F30:F33" si="2">IF($L$4=0, "", E30 - (E30 / 100 * $L$4))</f>
        <v/>
      </c>
      <c r="G30" s="25"/>
      <c r="H30" s="17" t="s">
        <v>21</v>
      </c>
      <c r="I30" s="17" t="s">
        <v>59</v>
      </c>
      <c r="J30" s="17" t="s">
        <v>67</v>
      </c>
      <c r="K30" s="21">
        <v>84.8</v>
      </c>
      <c r="L30" s="34" t="str">
        <f t="shared" ref="L30:L33" si="3">IF($L$4=0, "", K30 - (K30 / 100 * $L$4))</f>
        <v/>
      </c>
    </row>
    <row r="31" spans="2:12" ht="15.75" x14ac:dyDescent="0.2">
      <c r="B31" s="17" t="s">
        <v>27</v>
      </c>
      <c r="C31" s="17" t="s">
        <v>53</v>
      </c>
      <c r="D31" s="17" t="s">
        <v>63</v>
      </c>
      <c r="E31" s="21">
        <v>117.66</v>
      </c>
      <c r="F31" s="34" t="str">
        <f t="shared" si="2"/>
        <v/>
      </c>
      <c r="G31" s="25"/>
      <c r="H31" s="17" t="s">
        <v>22</v>
      </c>
      <c r="I31" s="17" t="s">
        <v>60</v>
      </c>
      <c r="J31" s="17" t="s">
        <v>68</v>
      </c>
      <c r="K31" s="21">
        <v>113.42</v>
      </c>
      <c r="L31" s="34" t="str">
        <f t="shared" si="3"/>
        <v/>
      </c>
    </row>
    <row r="32" spans="2:12" ht="15.75" x14ac:dyDescent="0.2">
      <c r="B32" s="17" t="s">
        <v>28</v>
      </c>
      <c r="C32" s="17" t="s">
        <v>54</v>
      </c>
      <c r="D32" s="17" t="s">
        <v>64</v>
      </c>
      <c r="E32" s="21">
        <v>126.14</v>
      </c>
      <c r="F32" s="34" t="str">
        <f t="shared" si="2"/>
        <v/>
      </c>
      <c r="G32" s="25"/>
      <c r="H32" s="17" t="s">
        <v>23</v>
      </c>
      <c r="I32" s="17" t="s">
        <v>57</v>
      </c>
      <c r="J32" s="17" t="s">
        <v>64</v>
      </c>
      <c r="K32" s="21">
        <v>117.66</v>
      </c>
      <c r="L32" s="34" t="str">
        <f t="shared" si="3"/>
        <v/>
      </c>
    </row>
    <row r="33" spans="2:12" ht="15.75" x14ac:dyDescent="0.2">
      <c r="B33" s="17" t="s">
        <v>29</v>
      </c>
      <c r="C33" s="17" t="s">
        <v>55</v>
      </c>
      <c r="D33" s="17" t="s">
        <v>65</v>
      </c>
      <c r="E33" s="21">
        <v>145.22</v>
      </c>
      <c r="F33" s="34" t="str">
        <f t="shared" si="2"/>
        <v/>
      </c>
      <c r="G33" s="25"/>
      <c r="H33" s="17" t="s">
        <v>24</v>
      </c>
      <c r="I33" s="17" t="s">
        <v>61</v>
      </c>
      <c r="J33" s="17" t="s">
        <v>69</v>
      </c>
      <c r="K33" s="21">
        <v>121.9</v>
      </c>
      <c r="L33" s="34" t="str">
        <f t="shared" si="3"/>
        <v/>
      </c>
    </row>
    <row r="35" spans="2:12" x14ac:dyDescent="0.2">
      <c r="D35" s="20"/>
    </row>
    <row r="36" spans="2:12" x14ac:dyDescent="0.2">
      <c r="D36" s="20"/>
    </row>
    <row r="37" spans="2:12" x14ac:dyDescent="0.2">
      <c r="B37" s="20"/>
      <c r="C37" s="20"/>
      <c r="D37" s="20"/>
      <c r="E37" s="20"/>
    </row>
    <row r="38" spans="2:12" x14ac:dyDescent="0.2">
      <c r="B38" s="20"/>
      <c r="C38" s="20"/>
      <c r="D38" s="20"/>
      <c r="E38" s="20"/>
    </row>
    <row r="39" spans="2:12" x14ac:dyDescent="0.2">
      <c r="B39" s="20"/>
      <c r="C39" s="20"/>
      <c r="D39" s="20"/>
      <c r="E39" s="20"/>
    </row>
    <row r="40" spans="2:12" x14ac:dyDescent="0.2">
      <c r="D40" s="20"/>
    </row>
    <row r="41" spans="2:12" x14ac:dyDescent="0.2">
      <c r="D41" s="20"/>
    </row>
    <row r="42" spans="2:12" x14ac:dyDescent="0.2">
      <c r="D42" s="20"/>
    </row>
    <row r="43" spans="2:12" x14ac:dyDescent="0.2">
      <c r="D43" s="20"/>
    </row>
    <row r="44" spans="2:12" x14ac:dyDescent="0.2">
      <c r="D44" s="20"/>
    </row>
    <row r="45" spans="2:12" x14ac:dyDescent="0.2">
      <c r="D45" s="20"/>
    </row>
  </sheetData>
  <sheetProtection algorithmName="SHA-512" hashValue="yIasNjmDUrXLMOqiYJ7R2y22WU6AHd4YtCcIwp/5kbwYJCQQvdKx7ENJvBABt5ArFHQZiVp6gMFAVXKDs/dY1Q==" saltValue="WBnSjx3iWeIbUfTHjVoRTA==" spinCount="100000" sheet="1" objects="1" scenarios="1" selectLockedCells="1"/>
  <mergeCells count="29">
    <mergeCell ref="I11:I13"/>
    <mergeCell ref="K11:K13"/>
    <mergeCell ref="L11:L13"/>
    <mergeCell ref="I8:L10"/>
    <mergeCell ref="H8:H10"/>
    <mergeCell ref="J11:J13"/>
    <mergeCell ref="B23:B25"/>
    <mergeCell ref="C23:F25"/>
    <mergeCell ref="B26:B28"/>
    <mergeCell ref="C26:C28"/>
    <mergeCell ref="B5:H6"/>
    <mergeCell ref="H11:H13"/>
    <mergeCell ref="B8:B10"/>
    <mergeCell ref="C8:F10"/>
    <mergeCell ref="B11:B13"/>
    <mergeCell ref="C11:C13"/>
    <mergeCell ref="E11:E13"/>
    <mergeCell ref="F11:F13"/>
    <mergeCell ref="D11:D13"/>
    <mergeCell ref="D26:D28"/>
    <mergeCell ref="E26:E28"/>
    <mergeCell ref="F26:F28"/>
    <mergeCell ref="H23:H25"/>
    <mergeCell ref="I23:L25"/>
    <mergeCell ref="H26:H28"/>
    <mergeCell ref="I26:I28"/>
    <mergeCell ref="K26:K28"/>
    <mergeCell ref="L26:L28"/>
    <mergeCell ref="J26:J28"/>
  </mergeCells>
  <phoneticPr fontId="2" type="noConversion"/>
  <pageMargins left="0.19685039370078741" right="0.11811023622047245" top="0.15748031496062992" bottom="0.15748031496062992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2025-01-17T13:13:45Z</cp:lastPrinted>
  <dcterms:created xsi:type="dcterms:W3CDTF">2024-06-21T13:21:21Z</dcterms:created>
  <dcterms:modified xsi:type="dcterms:W3CDTF">2025-02-10T16:32:20Z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