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anekolt-my.sharepoint.com/personal/pardavimai2_saneko_lt/Documents/Darbalaukis/Kainininkai/"/>
    </mc:Choice>
  </mc:AlternateContent>
  <xr:revisionPtr revIDLastSave="1683" documentId="8_{CC645805-54F1-484A-BDC9-EBB03D18DA05}" xr6:coauthVersionLast="47" xr6:coauthVersionMax="47" xr10:uidLastSave="{8393DC37-C737-40EF-988A-CB3B2F78BF9F}"/>
  <bookViews>
    <workbookView xWindow="3510" yWindow="2370" windowWidth="32925" windowHeight="19230" xr2:uid="{0741446B-3173-4086-9103-0A9C388E1218}"/>
  </bookViews>
  <sheets>
    <sheet name="Kainynas" sheetId="1" r:id="rId1"/>
  </sheets>
  <definedNames>
    <definedName name="_xlnm._FilterDatabase" localSheetId="0" hidden="1">Kainynas!#REF!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" i="1" l="1"/>
  <c r="J95" i="1"/>
  <c r="J96" i="1"/>
  <c r="J97" i="1"/>
  <c r="J98" i="1"/>
  <c r="J99" i="1"/>
  <c r="J100" i="1"/>
  <c r="J101" i="1"/>
  <c r="J102" i="1"/>
  <c r="J103" i="1"/>
  <c r="J104" i="1"/>
  <c r="J105" i="1"/>
  <c r="J89" i="1"/>
  <c r="J90" i="1"/>
  <c r="J91" i="1"/>
  <c r="J92" i="1"/>
  <c r="J93" i="1"/>
  <c r="J88" i="1"/>
  <c r="E81" i="1"/>
  <c r="F81" i="1"/>
  <c r="G81" i="1"/>
  <c r="H81" i="1"/>
  <c r="I81" i="1"/>
  <c r="J81" i="1"/>
  <c r="K81" i="1"/>
  <c r="D81" i="1"/>
  <c r="F36" i="1" l="1"/>
  <c r="F37" i="1"/>
  <c r="F38" i="1"/>
  <c r="F39" i="1"/>
  <c r="F40" i="1"/>
  <c r="F41" i="1"/>
  <c r="F42" i="1"/>
  <c r="F43" i="1"/>
  <c r="F44" i="1"/>
  <c r="F45" i="1"/>
  <c r="F35" i="1"/>
  <c r="K36" i="1"/>
  <c r="K37" i="1"/>
  <c r="K38" i="1"/>
  <c r="K39" i="1"/>
  <c r="K40" i="1"/>
  <c r="K41" i="1"/>
  <c r="K42" i="1"/>
  <c r="K43" i="1"/>
  <c r="K44" i="1"/>
  <c r="K45" i="1"/>
  <c r="K35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54" i="1"/>
  <c r="F18" i="1"/>
  <c r="F19" i="1"/>
  <c r="F20" i="1"/>
  <c r="F21" i="1"/>
  <c r="F22" i="1"/>
  <c r="F23" i="1"/>
  <c r="F24" i="1"/>
  <c r="F25" i="1"/>
  <c r="F26" i="1"/>
  <c r="F27" i="1"/>
  <c r="F17" i="1"/>
  <c r="K18" i="1"/>
  <c r="K19" i="1"/>
  <c r="K20" i="1"/>
  <c r="K21" i="1"/>
  <c r="K22" i="1"/>
  <c r="K23" i="1"/>
  <c r="K24" i="1"/>
  <c r="K25" i="1"/>
  <c r="K26" i="1"/>
  <c r="K27" i="1"/>
  <c r="K17" i="1"/>
</calcChain>
</file>

<file path=xl/sharedStrings.xml><?xml version="1.0" encoding="utf-8"?>
<sst xmlns="http://schemas.openxmlformats.org/spreadsheetml/2006/main" count="235" uniqueCount="158">
  <si>
    <t xml:space="preserve">Kodas </t>
  </si>
  <si>
    <t>Kaina be PVM</t>
  </si>
  <si>
    <t xml:space="preserve">                      Kalvarijų g.149,   LT-08352   Vilnius,  Lietuva</t>
  </si>
  <si>
    <t xml:space="preserve">                      tel. +370  5 277 9120,    info@saneko.lt</t>
  </si>
  <si>
    <t>Nuolaida %</t>
  </si>
  <si>
    <t>Diametras</t>
  </si>
  <si>
    <t>Grindinio šildymo kolektoriai</t>
  </si>
  <si>
    <t>088U0752</t>
  </si>
  <si>
    <t>088U0753</t>
  </si>
  <si>
    <t>088U0754</t>
  </si>
  <si>
    <t>088U0755</t>
  </si>
  <si>
    <t>088U0756</t>
  </si>
  <si>
    <t>088U0757</t>
  </si>
  <si>
    <t>088U0758</t>
  </si>
  <si>
    <t>088U0759</t>
  </si>
  <si>
    <t>088U0760</t>
  </si>
  <si>
    <t>088U0761</t>
  </si>
  <si>
    <t>088U0762</t>
  </si>
  <si>
    <t>088U0802</t>
  </si>
  <si>
    <t>088U0803</t>
  </si>
  <si>
    <t>088U0804</t>
  </si>
  <si>
    <t>088U0805</t>
  </si>
  <si>
    <t>088U0806</t>
  </si>
  <si>
    <t>088U0807</t>
  </si>
  <si>
    <t>088U0808</t>
  </si>
  <si>
    <t>088U0809</t>
  </si>
  <si>
    <t>088U0810</t>
  </si>
  <si>
    <t>088U0811</t>
  </si>
  <si>
    <t>088U0812</t>
  </si>
  <si>
    <t>088U0502</t>
  </si>
  <si>
    <t>088U0503</t>
  </si>
  <si>
    <t>088U0504</t>
  </si>
  <si>
    <t>088U0505</t>
  </si>
  <si>
    <t>088U0506</t>
  </si>
  <si>
    <t>088U0507</t>
  </si>
  <si>
    <t>088U0508</t>
  </si>
  <si>
    <t>088U0509</t>
  </si>
  <si>
    <t>088U0510</t>
  </si>
  <si>
    <t>088U0511</t>
  </si>
  <si>
    <t>088U0512</t>
  </si>
  <si>
    <t>088U0522</t>
  </si>
  <si>
    <t>088U0523</t>
  </si>
  <si>
    <t>088U0524</t>
  </si>
  <si>
    <t>088U0525</t>
  </si>
  <si>
    <t>088U0526</t>
  </si>
  <si>
    <t>088U0527</t>
  </si>
  <si>
    <t>088U0528</t>
  </si>
  <si>
    <t>088U0529</t>
  </si>
  <si>
    <t>088U0530</t>
  </si>
  <si>
    <t>088U0531</t>
  </si>
  <si>
    <t>088U0532</t>
  </si>
  <si>
    <t>2+2</t>
  </si>
  <si>
    <t>3+3</t>
  </si>
  <si>
    <t>4+4</t>
  </si>
  <si>
    <t>5+5</t>
  </si>
  <si>
    <t>6+6</t>
  </si>
  <si>
    <t>7+7</t>
  </si>
  <si>
    <t>8+8</t>
  </si>
  <si>
    <t>9+9</t>
  </si>
  <si>
    <t>10+10</t>
  </si>
  <si>
    <t>11+11</t>
  </si>
  <si>
    <t>12+12</t>
  </si>
  <si>
    <t>Danfoss SSM nerūdijančio plieno kolektorius su debitomačiais</t>
  </si>
  <si>
    <t>Goshe nerūdijančio plieno kolektorius su debitomačiais su laikikliais</t>
  </si>
  <si>
    <t>14+14</t>
  </si>
  <si>
    <t>15+15</t>
  </si>
  <si>
    <t>16+16</t>
  </si>
  <si>
    <t>13+13</t>
  </si>
  <si>
    <t>GS331210</t>
  </si>
  <si>
    <t>GS331211</t>
  </si>
  <si>
    <t>GS331212</t>
  </si>
  <si>
    <t>GS331213</t>
  </si>
  <si>
    <t>GS331214</t>
  </si>
  <si>
    <t>GS331215</t>
  </si>
  <si>
    <t>GS331216</t>
  </si>
  <si>
    <t>GS331217</t>
  </si>
  <si>
    <t>GS331218</t>
  </si>
  <si>
    <t>GS331219</t>
  </si>
  <si>
    <t>GS331220</t>
  </si>
  <si>
    <t>GS331221</t>
  </si>
  <si>
    <t>GS331222</t>
  </si>
  <si>
    <t>GS331223</t>
  </si>
  <si>
    <t>GS331224</t>
  </si>
  <si>
    <t>GS330501</t>
  </si>
  <si>
    <t>GS330502</t>
  </si>
  <si>
    <t>GS330503</t>
  </si>
  <si>
    <t>GS330504</t>
  </si>
  <si>
    <t>GS330505</t>
  </si>
  <si>
    <t>GS330506</t>
  </si>
  <si>
    <t>GS330507</t>
  </si>
  <si>
    <t>GS330508</t>
  </si>
  <si>
    <t>GS330509</t>
  </si>
  <si>
    <t>GS330510</t>
  </si>
  <si>
    <t>Galutinė kaina 
be pvm</t>
  </si>
  <si>
    <t>Goshe chromuotas kolektorius su debitomačiais,laikikliais,nuorintojais ir nuleidimo ventiliais
IŠPARDAVIMAS</t>
  </si>
  <si>
    <t>FHM-C1 mazgas</t>
  </si>
  <si>
    <t>088U0785</t>
  </si>
  <si>
    <t>088U0819</t>
  </si>
  <si>
    <t>088U0585</t>
  </si>
  <si>
    <t>088U0595</t>
  </si>
  <si>
    <t>088U0822</t>
  </si>
  <si>
    <t>Kaina su nuolaida</t>
  </si>
  <si>
    <t xml:space="preserve">Galinė sekcija aut. nuorintoju </t>
  </si>
  <si>
    <t>Kolektorių debitomatis Danfoss</t>
  </si>
  <si>
    <t>Danfoss FHF-F žalvarinis kolektorius su debitomačiais</t>
  </si>
  <si>
    <t>DANFOSS</t>
  </si>
  <si>
    <t>GOSHE</t>
  </si>
  <si>
    <t>Danfoss SSM nerūdijančio plieno kolektorius (be debitomačiu)</t>
  </si>
  <si>
    <t>Danfoss FHF-F  žalvarinis kolektorius (be debitomačiu)</t>
  </si>
  <si>
    <t>Danfoss Priedai</t>
  </si>
  <si>
    <t>013G7376</t>
  </si>
  <si>
    <t>Pakaitinis ventilis SSM ir FHF kolektoriui</t>
  </si>
  <si>
    <t>088U0029</t>
  </si>
  <si>
    <t>088U0094</t>
  </si>
  <si>
    <t>Rutuliniai ventiliai 1'' su antgaliais 2vnt</t>
  </si>
  <si>
    <t>FHF-MB Laikikliai, 
2 vnt.</t>
  </si>
  <si>
    <t>FHD-T Termometras 
0-60C</t>
  </si>
  <si>
    <t>FHF-Laikikliai, 65 mm,  
2 vnt.</t>
  </si>
  <si>
    <t>Terminės pavaros</t>
  </si>
  <si>
    <t>Kodas</t>
  </si>
  <si>
    <t>Pavadinimas</t>
  </si>
  <si>
    <t>Kaina be pvm</t>
  </si>
  <si>
    <t>088H3110</t>
  </si>
  <si>
    <t>TWA-A Normaliai uždaryta, 24V, RA jungtis</t>
  </si>
  <si>
    <t>088H3111</t>
  </si>
  <si>
    <t>TWA-A Normaliai atidaryta, 24V, RA jungtis</t>
  </si>
  <si>
    <t>088H3112</t>
  </si>
  <si>
    <t>TWA-A Normaliai uždaryta, 230V, RA jungtis</t>
  </si>
  <si>
    <t>088H3113</t>
  </si>
  <si>
    <t>TWA-A Normaliai atidaryta, 230V, RA jungtis</t>
  </si>
  <si>
    <t>088H3114</t>
  </si>
  <si>
    <t>TWA-A Normaliai uždaryta 24V,RA su galinės padėties jung.</t>
  </si>
  <si>
    <t>088H3106</t>
  </si>
  <si>
    <t>TWA-A Normaliai uždaryta 230V,RA su galinės padėties</t>
  </si>
  <si>
    <t>088H3140</t>
  </si>
  <si>
    <t>TWA-K Normaliai uždaryta, 24V, M30x1,5 jungtis</t>
  </si>
  <si>
    <t>088H3141</t>
  </si>
  <si>
    <t>TWA-K Normaliai atidaryta, 24V, M30x1,5 jungtis</t>
  </si>
  <si>
    <t>088H3142</t>
  </si>
  <si>
    <t>TWA-K Normaliai uždaryta, 230V, M30x1,5 jungtis</t>
  </si>
  <si>
    <t>088H3143</t>
  </si>
  <si>
    <t>TWA-K Normaliai atidaryta, 230V, M30x1,5 jungtis</t>
  </si>
  <si>
    <t>088H3105</t>
  </si>
  <si>
    <t xml:space="preserve">TWA-K Normaliai uždaryta, su padėties jung. 230V,M30x1,5 </t>
  </si>
  <si>
    <t>193B2147</t>
  </si>
  <si>
    <t>ABN-FBH Normaliai uždaryta, 230V</t>
  </si>
  <si>
    <t>193B2148</t>
  </si>
  <si>
    <t>ABN-FBH Normaliai uždaryta, 24V</t>
  </si>
  <si>
    <t>193B2149</t>
  </si>
  <si>
    <t>ABN-FBH Normaliai atidaryta, 230V</t>
  </si>
  <si>
    <t>193B2150</t>
  </si>
  <si>
    <t xml:space="preserve"> ABN-FBH Normaliai atidaryta, 24V</t>
  </si>
  <si>
    <t>193B2017</t>
  </si>
  <si>
    <t>GIACOMINI jungtis ABN-F pavarai</t>
  </si>
  <si>
    <t>193B2027</t>
  </si>
  <si>
    <t>KAN, HERZ jungtis ABN-F pavarai</t>
  </si>
  <si>
    <t>193B2009</t>
  </si>
  <si>
    <t>UPONOR jungtis ABN-F pavarai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</si>
</sst>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20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5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8"/>
      <color theme="1"/>
      <name val="Arial"/>
      <family val="2"/>
      <charset val="186"/>
    </font>
    <font>
      <sz val="10"/>
      <name val="Verdana"/>
      <family val="2"/>
      <charset val="186"/>
    </font>
    <font>
      <sz val="10"/>
      <color theme="1"/>
      <name val="Verdana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rgb="FF0000FF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7" fillId="0" borderId="0" xfId="0" applyFont="1"/>
    <xf numFmtId="49" fontId="7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9" fillId="0" borderId="0" xfId="2" applyNumberFormat="1" applyFont="1" applyBorder="1" applyAlignment="1">
      <alignment horizontal="center" vertical="center"/>
    </xf>
    <xf numFmtId="9" fontId="9" fillId="0" borderId="0" xfId="2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/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14" fillId="0" borderId="0" xfId="0" applyNumberFormat="1" applyFont="1"/>
    <xf numFmtId="2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9" fontId="14" fillId="0" borderId="1" xfId="0" applyNumberFormat="1" applyFont="1" applyBorder="1"/>
    <xf numFmtId="0" fontId="14" fillId="0" borderId="1" xfId="0" applyFont="1" applyBorder="1"/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9" fontId="15" fillId="0" borderId="1" xfId="2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2" fontId="23" fillId="0" borderId="6" xfId="0" applyNumberFormat="1" applyFont="1" applyBorder="1" applyAlignment="1">
      <alignment horizontal="center" vertical="center"/>
    </xf>
    <xf numFmtId="2" fontId="23" fillId="0" borderId="18" xfId="0" applyNumberFormat="1" applyFont="1" applyBorder="1" applyAlignment="1">
      <alignment horizontal="center" vertical="center"/>
    </xf>
    <xf numFmtId="1" fontId="10" fillId="4" borderId="2" xfId="2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2" fontId="23" fillId="0" borderId="3" xfId="0" applyNumberFormat="1" applyFont="1" applyBorder="1" applyAlignment="1">
      <alignment horizontal="center" vertical="center"/>
    </xf>
    <xf numFmtId="2" fontId="23" fillId="0" borderId="4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4" xfId="1" xr:uid="{C318B3FB-1337-40C9-BCDD-23415530F2E9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82363</xdr:rowOff>
    </xdr:from>
    <xdr:to>
      <xdr:col>4</xdr:col>
      <xdr:colOff>145676</xdr:colOff>
      <xdr:row>4</xdr:row>
      <xdr:rowOff>149105</xdr:rowOff>
    </xdr:to>
    <xdr:pic>
      <xdr:nvPicPr>
        <xdr:cNvPr id="44052" name="Picture 23">
          <a:extLst>
            <a:ext uri="{FF2B5EF4-FFF2-40B4-BE49-F238E27FC236}">
              <a16:creationId xmlns:a16="http://schemas.microsoft.com/office/drawing/2014/main" id="{A8BA5A1A-A27E-492E-9542-806F1BA9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9245"/>
          <a:ext cx="2651872" cy="60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112056</xdr:colOff>
      <xdr:row>10</xdr:row>
      <xdr:rowOff>38488</xdr:rowOff>
    </xdr:from>
    <xdr:to>
      <xdr:col>2</xdr:col>
      <xdr:colOff>847477</xdr:colOff>
      <xdr:row>12</xdr:row>
      <xdr:rowOff>137881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387235-78E8-3714-0F5C-394463D472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40" b="17232"/>
        <a:stretch/>
      </xdr:blipFill>
      <xdr:spPr bwMode="auto">
        <a:xfrm>
          <a:off x="313762" y="1652135"/>
          <a:ext cx="735421" cy="502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41413</xdr:colOff>
      <xdr:row>10</xdr:row>
      <xdr:rowOff>57979</xdr:rowOff>
    </xdr:from>
    <xdr:to>
      <xdr:col>7</xdr:col>
      <xdr:colOff>694013</xdr:colOff>
      <xdr:row>12</xdr:row>
      <xdr:rowOff>173935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36CEA8E-9DF3-F0D3-048D-E1ED2771D7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6" t="4478" r="4987" b="4582"/>
        <a:stretch/>
      </xdr:blipFill>
      <xdr:spPr bwMode="auto">
        <a:xfrm>
          <a:off x="240196" y="1648240"/>
          <a:ext cx="652600" cy="513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115959</xdr:colOff>
      <xdr:row>47</xdr:row>
      <xdr:rowOff>99391</xdr:rowOff>
    </xdr:from>
    <xdr:to>
      <xdr:col>2</xdr:col>
      <xdr:colOff>604280</xdr:colOff>
      <xdr:row>49</xdr:row>
      <xdr:rowOff>160266</xdr:rowOff>
    </xdr:to>
    <xdr:pic>
      <xdr:nvPicPr>
        <xdr:cNvPr id="16" name="Picture 15" descr="Ogrzewanie podłogowe Goshe Rozdzielacz Podłogówki Stal 8 ...">
          <a:extLst>
            <a:ext uri="{FF2B5EF4-FFF2-40B4-BE49-F238E27FC236}">
              <a16:creationId xmlns:a16="http://schemas.microsoft.com/office/drawing/2014/main" id="{083D6870-3915-9132-7DB5-869DD0EF0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742" y="5267739"/>
          <a:ext cx="488321" cy="4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281608</xdr:colOff>
      <xdr:row>47</xdr:row>
      <xdr:rowOff>33130</xdr:rowOff>
    </xdr:from>
    <xdr:to>
      <xdr:col>7</xdr:col>
      <xdr:colOff>791473</xdr:colOff>
      <xdr:row>49</xdr:row>
      <xdr:rowOff>125882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CE4E143-7CC5-AA26-4DF9-253582A97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04891" y="5201478"/>
          <a:ext cx="509865" cy="490317"/>
        </a:xfrm>
        <a:prstGeom prst="rect">
          <a:avLst/>
        </a:prstGeom>
      </xdr:spPr>
    </xdr:pic>
    <xdr:clientData/>
  </xdr:twoCellAnchor>
  <xdr:twoCellAnchor editAs="oneCell">
    <xdr:from>
      <xdr:col>2</xdr:col>
      <xdr:colOff>182220</xdr:colOff>
      <xdr:row>28</xdr:row>
      <xdr:rowOff>62263</xdr:rowOff>
    </xdr:from>
    <xdr:to>
      <xdr:col>2</xdr:col>
      <xdr:colOff>836544</xdr:colOff>
      <xdr:row>30</xdr:row>
      <xdr:rowOff>136251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70B464-B180-0F97-36F9-34146CB6D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3" y="9537567"/>
          <a:ext cx="654324" cy="471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107675</xdr:colOff>
      <xdr:row>28</xdr:row>
      <xdr:rowOff>49697</xdr:rowOff>
    </xdr:from>
    <xdr:to>
      <xdr:col>7</xdr:col>
      <xdr:colOff>584087</xdr:colOff>
      <xdr:row>30</xdr:row>
      <xdr:rowOff>107675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283048-B224-8BB1-D16F-833967A832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88" t="1280" r="15380" b="4579"/>
        <a:stretch/>
      </xdr:blipFill>
      <xdr:spPr bwMode="auto">
        <a:xfrm>
          <a:off x="306458" y="9591262"/>
          <a:ext cx="476412" cy="45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223631</xdr:colOff>
      <xdr:row>74</xdr:row>
      <xdr:rowOff>64979</xdr:rowOff>
    </xdr:from>
    <xdr:to>
      <xdr:col>3</xdr:col>
      <xdr:colOff>687456</xdr:colOff>
      <xdr:row>78</xdr:row>
      <xdr:rowOff>71643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F850BE-A66B-7445-1961-AD74B544B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14" y="14145414"/>
          <a:ext cx="463825" cy="669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132525</xdr:colOff>
      <xdr:row>74</xdr:row>
      <xdr:rowOff>124239</xdr:rowOff>
    </xdr:from>
    <xdr:to>
      <xdr:col>4</xdr:col>
      <xdr:colOff>626551</xdr:colOff>
      <xdr:row>78</xdr:row>
      <xdr:rowOff>146184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3FD0B36-538E-B82E-F3EE-A9EEB0AAE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634" y="14204674"/>
          <a:ext cx="494026" cy="684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339586</xdr:colOff>
      <xdr:row>74</xdr:row>
      <xdr:rowOff>99389</xdr:rowOff>
    </xdr:from>
    <xdr:to>
      <xdr:col>8</xdr:col>
      <xdr:colOff>612913</xdr:colOff>
      <xdr:row>78</xdr:row>
      <xdr:rowOff>107673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F72D501-B649-054A-8AD3-233E3945A8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99" t="3455" r="34018" b="3281"/>
        <a:stretch/>
      </xdr:blipFill>
      <xdr:spPr bwMode="auto">
        <a:xfrm>
          <a:off x="5996608" y="14477998"/>
          <a:ext cx="273327" cy="670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240195</xdr:colOff>
      <xdr:row>74</xdr:row>
      <xdr:rowOff>72525</xdr:rowOff>
    </xdr:from>
    <xdr:to>
      <xdr:col>7</xdr:col>
      <xdr:colOff>654325</xdr:colOff>
      <xdr:row>78</xdr:row>
      <xdr:rowOff>140801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636CC55-7FD5-8372-0210-F1B9B42E4D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05" t="11033" r="21707" b="12585"/>
        <a:stretch/>
      </xdr:blipFill>
      <xdr:spPr bwMode="auto">
        <a:xfrm>
          <a:off x="4621695" y="14351742"/>
          <a:ext cx="414130" cy="73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256614</xdr:colOff>
      <xdr:row>74</xdr:row>
      <xdr:rowOff>101782</xdr:rowOff>
    </xdr:from>
    <xdr:to>
      <xdr:col>6</xdr:col>
      <xdr:colOff>654330</xdr:colOff>
      <xdr:row>78</xdr:row>
      <xdr:rowOff>91778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BABB2A2-D239-4A40-F1FC-A925E995F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510669" y="14533292"/>
          <a:ext cx="652605" cy="397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107675</xdr:colOff>
      <xdr:row>74</xdr:row>
      <xdr:rowOff>102071</xdr:rowOff>
    </xdr:from>
    <xdr:to>
      <xdr:col>5</xdr:col>
      <xdr:colOff>737152</xdr:colOff>
      <xdr:row>78</xdr:row>
      <xdr:rowOff>79926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7997E37-CB79-839C-B067-C7FD0D2E7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2045" y="14480680"/>
          <a:ext cx="629477" cy="640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173935</xdr:colOff>
      <xdr:row>74</xdr:row>
      <xdr:rowOff>132697</xdr:rowOff>
    </xdr:from>
    <xdr:to>
      <xdr:col>9</xdr:col>
      <xdr:colOff>803412</xdr:colOff>
      <xdr:row>78</xdr:row>
      <xdr:rowOff>113057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DA0E874-5CC2-72F3-7A5E-7E870C4A1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348" y="14676958"/>
          <a:ext cx="629477" cy="642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132522</xdr:colOff>
      <xdr:row>75</xdr:row>
      <xdr:rowOff>21781</xdr:rowOff>
    </xdr:from>
    <xdr:to>
      <xdr:col>10</xdr:col>
      <xdr:colOff>662609</xdr:colOff>
      <xdr:row>78</xdr:row>
      <xdr:rowOff>74544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A86B583-4F21-96AA-D708-09BD986908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02" t="22118" r="23580" b="22302"/>
        <a:stretch/>
      </xdr:blipFill>
      <xdr:spPr bwMode="auto">
        <a:xfrm>
          <a:off x="8382000" y="14731694"/>
          <a:ext cx="530087" cy="54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49696</xdr:colOff>
      <xdr:row>89</xdr:row>
      <xdr:rowOff>24693</xdr:rowOff>
    </xdr:from>
    <xdr:to>
      <xdr:col>2</xdr:col>
      <xdr:colOff>828261</xdr:colOff>
      <xdr:row>92</xdr:row>
      <xdr:rowOff>104775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8C275C2-A7EA-424A-926F-468877840E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81" r="6869" b="15790"/>
        <a:stretch/>
      </xdr:blipFill>
      <xdr:spPr bwMode="auto">
        <a:xfrm>
          <a:off x="1468921" y="23199018"/>
          <a:ext cx="778565" cy="565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57978</xdr:colOff>
      <xdr:row>94</xdr:row>
      <xdr:rowOff>107673</xdr:rowOff>
    </xdr:from>
    <xdr:to>
      <xdr:col>2</xdr:col>
      <xdr:colOff>849909</xdr:colOff>
      <xdr:row>97</xdr:row>
      <xdr:rowOff>88209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C7CAF57-0148-41B0-9C2E-EB858AE6B7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637" b="19006"/>
        <a:stretch/>
      </xdr:blipFill>
      <xdr:spPr bwMode="auto">
        <a:xfrm>
          <a:off x="1477203" y="24301173"/>
          <a:ext cx="791931" cy="466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190498</xdr:colOff>
      <xdr:row>98</xdr:row>
      <xdr:rowOff>191813</xdr:rowOff>
    </xdr:from>
    <xdr:to>
      <xdr:col>2</xdr:col>
      <xdr:colOff>786847</xdr:colOff>
      <xdr:row>101</xdr:row>
      <xdr:rowOff>136664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0A20944-B9A4-42D1-A99C-F29D6B467A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37" b="9104"/>
        <a:stretch/>
      </xdr:blipFill>
      <xdr:spPr bwMode="auto">
        <a:xfrm>
          <a:off x="1609723" y="25194938"/>
          <a:ext cx="596349" cy="45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240196</xdr:colOff>
      <xdr:row>102</xdr:row>
      <xdr:rowOff>70177</xdr:rowOff>
    </xdr:from>
    <xdr:to>
      <xdr:col>2</xdr:col>
      <xdr:colOff>695740</xdr:colOff>
      <xdr:row>104</xdr:row>
      <xdr:rowOff>139149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EB34CEC-06A2-4842-A59D-F3A98C13E5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" t="11570" r="-577" b="10918"/>
        <a:stretch/>
      </xdr:blipFill>
      <xdr:spPr bwMode="auto">
        <a:xfrm>
          <a:off x="1051892" y="20114090"/>
          <a:ext cx="455544" cy="474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5490-0173-4DE5-9BB0-7400913EE871}">
  <dimension ref="B1:L144"/>
  <sheetViews>
    <sheetView tabSelected="1" zoomScale="115" zoomScaleNormal="115" workbookViewId="0">
      <selection activeCell="K4" sqref="K4"/>
    </sheetView>
  </sheetViews>
  <sheetFormatPr defaultRowHeight="12.75" x14ac:dyDescent="0.2"/>
  <cols>
    <col min="2" max="2" width="3" customWidth="1"/>
    <col min="3" max="3" width="14" style="2" customWidth="1"/>
    <col min="4" max="4" width="13.42578125" style="2" customWidth="1"/>
    <col min="5" max="5" width="12.42578125" style="1" customWidth="1"/>
    <col min="6" max="7" width="14.140625" style="1" customWidth="1"/>
    <col min="8" max="8" width="15.85546875" customWidth="1"/>
    <col min="9" max="9" width="13.42578125" customWidth="1"/>
    <col min="10" max="10" width="14.5703125" customWidth="1"/>
    <col min="11" max="11" width="13.7109375" customWidth="1"/>
    <col min="12" max="12" width="1" customWidth="1"/>
  </cols>
  <sheetData>
    <row r="1" spans="2:11" s="3" customFormat="1" ht="12.95" customHeight="1" x14ac:dyDescent="0.2">
      <c r="B1" s="4"/>
      <c r="C1" s="4"/>
      <c r="D1" s="4"/>
      <c r="E1" s="4"/>
      <c r="F1" s="5"/>
      <c r="G1" s="5"/>
      <c r="H1" s="6"/>
      <c r="I1" s="4"/>
      <c r="J1" s="6" t="s">
        <v>2</v>
      </c>
    </row>
    <row r="2" spans="2:11" s="3" customFormat="1" ht="12.95" customHeight="1" x14ac:dyDescent="0.2">
      <c r="B2" s="4"/>
      <c r="C2" s="4"/>
      <c r="D2" s="4"/>
      <c r="E2" s="4"/>
      <c r="F2" s="5"/>
      <c r="G2" s="5"/>
      <c r="H2" s="6"/>
      <c r="I2" s="4"/>
      <c r="J2" s="6" t="s">
        <v>3</v>
      </c>
    </row>
    <row r="3" spans="2:11" s="3" customFormat="1" ht="12" customHeight="1" thickBot="1" x14ac:dyDescent="0.25">
      <c r="B3" s="4"/>
      <c r="C3" s="4"/>
      <c r="D3" s="4"/>
      <c r="E3" s="4"/>
      <c r="F3" s="5"/>
      <c r="G3" s="5"/>
      <c r="H3" s="6"/>
      <c r="I3" s="7"/>
      <c r="J3" s="4"/>
      <c r="K3" s="4"/>
    </row>
    <row r="4" spans="2:11" ht="17.25" customHeight="1" thickBot="1" x14ac:dyDescent="0.25">
      <c r="B4" s="7"/>
      <c r="C4" s="8"/>
      <c r="D4" s="8"/>
      <c r="E4" s="8"/>
      <c r="F4" s="8"/>
      <c r="G4" s="8"/>
      <c r="H4" s="8"/>
      <c r="I4" s="9"/>
      <c r="J4" s="9" t="s">
        <v>4</v>
      </c>
      <c r="K4" s="47">
        <v>0</v>
      </c>
    </row>
    <row r="5" spans="2:11" ht="17.25" customHeight="1" x14ac:dyDescent="0.2">
      <c r="B5" s="7"/>
      <c r="C5" s="8"/>
      <c r="D5" s="8"/>
      <c r="E5" s="8"/>
      <c r="F5" s="8"/>
      <c r="G5" s="8"/>
      <c r="H5" s="8"/>
      <c r="I5" s="9"/>
      <c r="J5" s="9"/>
    </row>
    <row r="6" spans="2:11" ht="17.25" customHeight="1" x14ac:dyDescent="0.2">
      <c r="B6" s="7"/>
      <c r="C6" s="32"/>
      <c r="D6" s="32"/>
      <c r="E6" s="32"/>
      <c r="F6" s="87" t="s">
        <v>6</v>
      </c>
      <c r="G6" s="87"/>
      <c r="H6" s="87"/>
      <c r="I6" s="87"/>
      <c r="J6" s="9"/>
      <c r="K6" s="7"/>
    </row>
    <row r="7" spans="2:11" ht="16.5" customHeight="1" x14ac:dyDescent="0.2">
      <c r="B7" s="7"/>
      <c r="C7" s="32"/>
      <c r="D7" s="32"/>
      <c r="E7" s="32"/>
      <c r="F7" s="87"/>
      <c r="G7" s="87"/>
      <c r="H7" s="87"/>
      <c r="I7" s="87"/>
      <c r="J7" s="7"/>
      <c r="K7" s="7"/>
    </row>
    <row r="8" spans="2:11" ht="16.5" customHeight="1" x14ac:dyDescent="0.2">
      <c r="B8" s="7"/>
      <c r="C8" s="32"/>
      <c r="D8" s="32"/>
      <c r="E8" s="13"/>
      <c r="F8" s="13"/>
      <c r="G8" s="13"/>
      <c r="H8" s="13"/>
      <c r="I8" s="7"/>
      <c r="J8" s="7"/>
      <c r="K8" s="7"/>
    </row>
    <row r="9" spans="2:11" ht="16.5" customHeight="1" x14ac:dyDescent="0.2">
      <c r="B9" s="7"/>
      <c r="C9" s="53" t="s">
        <v>105</v>
      </c>
      <c r="D9" s="53"/>
      <c r="E9" s="13"/>
      <c r="F9" s="13"/>
      <c r="G9" s="13"/>
      <c r="H9" s="53" t="s">
        <v>105</v>
      </c>
      <c r="I9" s="53"/>
      <c r="J9" s="7"/>
      <c r="K9" s="7"/>
    </row>
    <row r="10" spans="2:11" ht="3.75" customHeight="1" x14ac:dyDescent="0.2">
      <c r="B10" s="7"/>
      <c r="C10" s="9"/>
      <c r="D10" s="7"/>
      <c r="E10" s="10"/>
      <c r="F10" s="11"/>
      <c r="G10" s="11"/>
      <c r="H10" s="7"/>
      <c r="I10" s="12"/>
      <c r="J10" s="7"/>
      <c r="K10" s="7"/>
    </row>
    <row r="11" spans="2:11" ht="16.350000000000001" customHeight="1" x14ac:dyDescent="0.25">
      <c r="B11" s="16"/>
      <c r="C11" s="77"/>
      <c r="D11" s="78" t="s">
        <v>107</v>
      </c>
      <c r="E11" s="78"/>
      <c r="F11" s="78"/>
      <c r="G11" s="18"/>
      <c r="H11" s="77"/>
      <c r="I11" s="78" t="s">
        <v>62</v>
      </c>
      <c r="J11" s="78"/>
      <c r="K11" s="78"/>
    </row>
    <row r="12" spans="2:11" ht="16.350000000000001" customHeight="1" x14ac:dyDescent="0.25">
      <c r="B12" s="16"/>
      <c r="C12" s="77"/>
      <c r="D12" s="78"/>
      <c r="E12" s="78"/>
      <c r="F12" s="78"/>
      <c r="G12" s="18"/>
      <c r="H12" s="77"/>
      <c r="I12" s="78"/>
      <c r="J12" s="78"/>
      <c r="K12" s="78"/>
    </row>
    <row r="13" spans="2:11" ht="16.350000000000001" customHeight="1" x14ac:dyDescent="0.25">
      <c r="B13" s="16"/>
      <c r="C13" s="77"/>
      <c r="D13" s="78"/>
      <c r="E13" s="78"/>
      <c r="F13" s="78"/>
      <c r="G13" s="18"/>
      <c r="H13" s="77"/>
      <c r="I13" s="78"/>
      <c r="J13" s="78"/>
      <c r="K13" s="78"/>
    </row>
    <row r="14" spans="2:11" ht="16.350000000000001" customHeight="1" x14ac:dyDescent="0.25">
      <c r="B14" s="16"/>
      <c r="C14" s="76" t="s">
        <v>0</v>
      </c>
      <c r="D14" s="75" t="s">
        <v>5</v>
      </c>
      <c r="E14" s="75" t="s">
        <v>1</v>
      </c>
      <c r="F14" s="75" t="s">
        <v>101</v>
      </c>
      <c r="G14" s="18"/>
      <c r="H14" s="76" t="s">
        <v>0</v>
      </c>
      <c r="I14" s="75" t="s">
        <v>5</v>
      </c>
      <c r="J14" s="75" t="s">
        <v>1</v>
      </c>
      <c r="K14" s="75" t="s">
        <v>101</v>
      </c>
    </row>
    <row r="15" spans="2:11" ht="16.350000000000001" customHeight="1" x14ac:dyDescent="0.25">
      <c r="B15" s="16"/>
      <c r="C15" s="76"/>
      <c r="D15" s="75"/>
      <c r="E15" s="75"/>
      <c r="F15" s="75"/>
      <c r="G15" s="18"/>
      <c r="H15" s="76"/>
      <c r="I15" s="75"/>
      <c r="J15" s="75"/>
      <c r="K15" s="75"/>
    </row>
    <row r="16" spans="2:11" ht="16.350000000000001" customHeight="1" x14ac:dyDescent="0.25">
      <c r="B16" s="16"/>
      <c r="C16" s="76"/>
      <c r="D16" s="75"/>
      <c r="E16" s="75"/>
      <c r="F16" s="75"/>
      <c r="G16" s="18"/>
      <c r="H16" s="76"/>
      <c r="I16" s="75"/>
      <c r="J16" s="75"/>
      <c r="K16" s="75"/>
    </row>
    <row r="17" spans="2:11" ht="16.350000000000001" customHeight="1" x14ac:dyDescent="0.25">
      <c r="B17" s="16"/>
      <c r="C17" s="19" t="s">
        <v>18</v>
      </c>
      <c r="D17" s="19" t="s">
        <v>51</v>
      </c>
      <c r="E17" s="17">
        <v>68.12</v>
      </c>
      <c r="F17" s="44" t="str">
        <f t="shared" ref="F17:F27" si="0">IF($K$4=0, "", E17 - (E17 / 100 * $K$4))</f>
        <v/>
      </c>
      <c r="G17" s="18"/>
      <c r="H17" s="19" t="s">
        <v>7</v>
      </c>
      <c r="I17" s="19" t="s">
        <v>51</v>
      </c>
      <c r="J17" s="17">
        <v>77.98</v>
      </c>
      <c r="K17" s="44" t="str">
        <f>IF($K$4=0, "", J17 - (J17 / 100 * $K$4))</f>
        <v/>
      </c>
    </row>
    <row r="18" spans="2:11" ht="16.350000000000001" customHeight="1" x14ac:dyDescent="0.25">
      <c r="B18" s="16"/>
      <c r="C18" s="19" t="s">
        <v>19</v>
      </c>
      <c r="D18" s="19" t="s">
        <v>52</v>
      </c>
      <c r="E18" s="17">
        <v>75.36</v>
      </c>
      <c r="F18" s="44" t="str">
        <f t="shared" si="0"/>
        <v/>
      </c>
      <c r="G18" s="18"/>
      <c r="H18" s="19" t="s">
        <v>8</v>
      </c>
      <c r="I18" s="19" t="s">
        <v>52</v>
      </c>
      <c r="J18" s="17">
        <v>89.06</v>
      </c>
      <c r="K18" s="44" t="str">
        <f t="shared" ref="K18:K27" si="1">IF($K$4=0, "", J18 - (J18 / 100 * $K$4))</f>
        <v/>
      </c>
    </row>
    <row r="19" spans="2:11" ht="16.350000000000001" customHeight="1" x14ac:dyDescent="0.25">
      <c r="B19" s="16"/>
      <c r="C19" s="20" t="s">
        <v>20</v>
      </c>
      <c r="D19" s="20" t="s">
        <v>53</v>
      </c>
      <c r="E19" s="21">
        <v>87.5</v>
      </c>
      <c r="F19" s="44" t="str">
        <f t="shared" si="0"/>
        <v/>
      </c>
      <c r="G19" s="18"/>
      <c r="H19" s="20" t="s">
        <v>9</v>
      </c>
      <c r="I19" s="20" t="s">
        <v>53</v>
      </c>
      <c r="J19" s="21">
        <v>107.96</v>
      </c>
      <c r="K19" s="44" t="str">
        <f t="shared" si="1"/>
        <v/>
      </c>
    </row>
    <row r="20" spans="2:11" ht="16.350000000000001" customHeight="1" x14ac:dyDescent="0.25">
      <c r="B20" s="16"/>
      <c r="C20" s="20" t="s">
        <v>21</v>
      </c>
      <c r="D20" s="20" t="s">
        <v>54</v>
      </c>
      <c r="E20" s="21">
        <v>107.58</v>
      </c>
      <c r="F20" s="44" t="str">
        <f t="shared" si="0"/>
        <v/>
      </c>
      <c r="G20" s="18"/>
      <c r="H20" s="20" t="s">
        <v>10</v>
      </c>
      <c r="I20" s="20" t="s">
        <v>54</v>
      </c>
      <c r="J20" s="21">
        <v>131.58000000000001</v>
      </c>
      <c r="K20" s="44" t="str">
        <f t="shared" si="1"/>
        <v/>
      </c>
    </row>
    <row r="21" spans="2:11" ht="16.350000000000001" customHeight="1" x14ac:dyDescent="0.25">
      <c r="B21" s="16"/>
      <c r="C21" s="20" t="s">
        <v>22</v>
      </c>
      <c r="D21" s="20" t="s">
        <v>55</v>
      </c>
      <c r="E21" s="21">
        <v>130.9</v>
      </c>
      <c r="F21" s="44" t="str">
        <f t="shared" si="0"/>
        <v/>
      </c>
      <c r="G21" s="18"/>
      <c r="H21" s="20" t="s">
        <v>11</v>
      </c>
      <c r="I21" s="20" t="s">
        <v>55</v>
      </c>
      <c r="J21" s="21">
        <v>160.76</v>
      </c>
      <c r="K21" s="44" t="str">
        <f t="shared" si="1"/>
        <v/>
      </c>
    </row>
    <row r="22" spans="2:11" ht="16.350000000000001" customHeight="1" x14ac:dyDescent="0.25">
      <c r="B22" s="16"/>
      <c r="C22" s="20" t="s">
        <v>23</v>
      </c>
      <c r="D22" s="20" t="s">
        <v>56</v>
      </c>
      <c r="E22" s="21">
        <v>148.88</v>
      </c>
      <c r="F22" s="44" t="str">
        <f t="shared" si="0"/>
        <v/>
      </c>
      <c r="G22" s="18"/>
      <c r="H22" s="20" t="s">
        <v>12</v>
      </c>
      <c r="I22" s="20" t="s">
        <v>56</v>
      </c>
      <c r="J22" s="21">
        <v>185.5</v>
      </c>
      <c r="K22" s="44" t="str">
        <f t="shared" si="1"/>
        <v/>
      </c>
    </row>
    <row r="23" spans="2:11" ht="16.350000000000001" customHeight="1" x14ac:dyDescent="0.25">
      <c r="B23" s="16"/>
      <c r="C23" s="20" t="s">
        <v>24</v>
      </c>
      <c r="D23" s="20" t="s">
        <v>57</v>
      </c>
      <c r="E23" s="21">
        <v>171.54</v>
      </c>
      <c r="F23" s="44" t="str">
        <f t="shared" si="0"/>
        <v/>
      </c>
      <c r="G23" s="18"/>
      <c r="H23" s="20" t="s">
        <v>13</v>
      </c>
      <c r="I23" s="20" t="s">
        <v>57</v>
      </c>
      <c r="J23" s="21">
        <v>215</v>
      </c>
      <c r="K23" s="44" t="str">
        <f t="shared" si="1"/>
        <v/>
      </c>
    </row>
    <row r="24" spans="2:11" ht="16.350000000000001" customHeight="1" x14ac:dyDescent="0.25">
      <c r="B24" s="16"/>
      <c r="C24" s="20" t="s">
        <v>25</v>
      </c>
      <c r="D24" s="20" t="s">
        <v>58</v>
      </c>
      <c r="E24" s="21">
        <v>184.56</v>
      </c>
      <c r="F24" s="44" t="str">
        <f t="shared" si="0"/>
        <v/>
      </c>
      <c r="G24" s="18"/>
      <c r="H24" s="20" t="s">
        <v>14</v>
      </c>
      <c r="I24" s="20" t="s">
        <v>58</v>
      </c>
      <c r="J24" s="21">
        <v>232.28</v>
      </c>
      <c r="K24" s="44" t="str">
        <f t="shared" si="1"/>
        <v/>
      </c>
    </row>
    <row r="25" spans="2:11" ht="16.350000000000001" customHeight="1" x14ac:dyDescent="0.25">
      <c r="B25" s="16"/>
      <c r="C25" s="20" t="s">
        <v>26</v>
      </c>
      <c r="D25" s="20" t="s">
        <v>59</v>
      </c>
      <c r="E25" s="21">
        <v>204.78</v>
      </c>
      <c r="F25" s="44" t="str">
        <f t="shared" si="0"/>
        <v/>
      </c>
      <c r="G25" s="18"/>
      <c r="H25" s="20" t="s">
        <v>15</v>
      </c>
      <c r="I25" s="20" t="s">
        <v>59</v>
      </c>
      <c r="J25" s="21">
        <v>258.7</v>
      </c>
      <c r="K25" s="44" t="str">
        <f t="shared" si="1"/>
        <v/>
      </c>
    </row>
    <row r="26" spans="2:11" ht="16.350000000000001" customHeight="1" x14ac:dyDescent="0.25">
      <c r="B26" s="16"/>
      <c r="C26" s="20" t="s">
        <v>27</v>
      </c>
      <c r="D26" s="20" t="s">
        <v>60</v>
      </c>
      <c r="E26" s="21">
        <v>220.48</v>
      </c>
      <c r="F26" s="44" t="str">
        <f t="shared" si="0"/>
        <v/>
      </c>
      <c r="G26" s="18"/>
      <c r="H26" s="20" t="s">
        <v>16</v>
      </c>
      <c r="I26" s="20" t="s">
        <v>60</v>
      </c>
      <c r="J26" s="21">
        <v>278.95999999999998</v>
      </c>
      <c r="K26" s="44" t="str">
        <f t="shared" si="1"/>
        <v/>
      </c>
    </row>
    <row r="27" spans="2:11" ht="16.350000000000001" customHeight="1" x14ac:dyDescent="0.25">
      <c r="B27" s="16"/>
      <c r="C27" s="20" t="s">
        <v>28</v>
      </c>
      <c r="D27" s="20" t="s">
        <v>61</v>
      </c>
      <c r="E27" s="21">
        <v>241.48</v>
      </c>
      <c r="F27" s="44" t="str">
        <f t="shared" si="0"/>
        <v/>
      </c>
      <c r="G27" s="18"/>
      <c r="H27" s="20" t="s">
        <v>17</v>
      </c>
      <c r="I27" s="20" t="s">
        <v>61</v>
      </c>
      <c r="J27" s="21">
        <v>306.68</v>
      </c>
      <c r="K27" s="44" t="str">
        <f t="shared" si="1"/>
        <v/>
      </c>
    </row>
    <row r="28" spans="2:11" ht="16.350000000000001" customHeight="1" x14ac:dyDescent="0.25">
      <c r="B28" s="16"/>
      <c r="C28" s="22"/>
      <c r="D28" s="22"/>
      <c r="E28" s="18"/>
      <c r="F28" s="18"/>
      <c r="G28" s="18"/>
      <c r="H28" s="18"/>
      <c r="I28" s="18"/>
      <c r="J28" s="18"/>
      <c r="K28" s="18"/>
    </row>
    <row r="29" spans="2:11" ht="16.350000000000001" customHeight="1" x14ac:dyDescent="0.25">
      <c r="B29" s="16"/>
      <c r="C29" s="77"/>
      <c r="D29" s="78" t="s">
        <v>108</v>
      </c>
      <c r="E29" s="78"/>
      <c r="F29" s="78"/>
      <c r="G29" s="18"/>
      <c r="H29" s="77"/>
      <c r="I29" s="78" t="s">
        <v>104</v>
      </c>
      <c r="J29" s="78"/>
      <c r="K29" s="78"/>
    </row>
    <row r="30" spans="2:11" ht="16.350000000000001" customHeight="1" x14ac:dyDescent="0.25">
      <c r="B30" s="16"/>
      <c r="C30" s="77"/>
      <c r="D30" s="78"/>
      <c r="E30" s="78"/>
      <c r="F30" s="78"/>
      <c r="G30" s="18"/>
      <c r="H30" s="77"/>
      <c r="I30" s="78"/>
      <c r="J30" s="78"/>
      <c r="K30" s="78"/>
    </row>
    <row r="31" spans="2:11" ht="16.350000000000001" customHeight="1" x14ac:dyDescent="0.25">
      <c r="B31" s="16"/>
      <c r="C31" s="77"/>
      <c r="D31" s="78"/>
      <c r="E31" s="78"/>
      <c r="F31" s="78"/>
      <c r="G31" s="18"/>
      <c r="H31" s="77"/>
      <c r="I31" s="78"/>
      <c r="J31" s="78"/>
      <c r="K31" s="78"/>
    </row>
    <row r="32" spans="2:11" ht="16.350000000000001" customHeight="1" x14ac:dyDescent="0.25">
      <c r="B32" s="16"/>
      <c r="C32" s="76" t="s">
        <v>0</v>
      </c>
      <c r="D32" s="75" t="s">
        <v>5</v>
      </c>
      <c r="E32" s="75" t="s">
        <v>1</v>
      </c>
      <c r="F32" s="75" t="s">
        <v>101</v>
      </c>
      <c r="G32" s="18"/>
      <c r="H32" s="76" t="s">
        <v>0</v>
      </c>
      <c r="I32" s="75" t="s">
        <v>5</v>
      </c>
      <c r="J32" s="75" t="s">
        <v>1</v>
      </c>
      <c r="K32" s="75" t="s">
        <v>101</v>
      </c>
    </row>
    <row r="33" spans="2:11" ht="16.350000000000001" customHeight="1" x14ac:dyDescent="0.25">
      <c r="B33" s="16"/>
      <c r="C33" s="76"/>
      <c r="D33" s="75"/>
      <c r="E33" s="75"/>
      <c r="F33" s="75"/>
      <c r="G33" s="18"/>
      <c r="H33" s="76"/>
      <c r="I33" s="75"/>
      <c r="J33" s="75"/>
      <c r="K33" s="75"/>
    </row>
    <row r="34" spans="2:11" ht="16.350000000000001" customHeight="1" x14ac:dyDescent="0.25">
      <c r="B34" s="16"/>
      <c r="C34" s="76"/>
      <c r="D34" s="75"/>
      <c r="E34" s="75"/>
      <c r="F34" s="75"/>
      <c r="G34" s="18"/>
      <c r="H34" s="76"/>
      <c r="I34" s="75"/>
      <c r="J34" s="75"/>
      <c r="K34" s="75"/>
    </row>
    <row r="35" spans="2:11" ht="16.350000000000001" customHeight="1" x14ac:dyDescent="0.25">
      <c r="B35" s="16"/>
      <c r="C35" s="28" t="s">
        <v>29</v>
      </c>
      <c r="D35" s="19" t="s">
        <v>51</v>
      </c>
      <c r="E35" s="28">
        <v>67.84</v>
      </c>
      <c r="F35" s="44" t="str">
        <f>IF($K$4=0, "", E35 - (E35 / 100 * $K$4))</f>
        <v/>
      </c>
      <c r="G35" s="18"/>
      <c r="H35" s="27" t="s">
        <v>40</v>
      </c>
      <c r="I35" s="19" t="s">
        <v>51</v>
      </c>
      <c r="J35" s="28">
        <v>90.32</v>
      </c>
      <c r="K35" s="44" t="str">
        <f t="shared" ref="K35:K45" si="2">IF($K$4=0, "", J35 - (J35 / 100 * $K$4))</f>
        <v/>
      </c>
    </row>
    <row r="36" spans="2:11" ht="16.350000000000001" customHeight="1" x14ac:dyDescent="0.25">
      <c r="B36" s="16"/>
      <c r="C36" s="28" t="s">
        <v>30</v>
      </c>
      <c r="D36" s="19" t="s">
        <v>52</v>
      </c>
      <c r="E36" s="28">
        <v>96.18</v>
      </c>
      <c r="F36" s="44" t="str">
        <f t="shared" ref="F36:F45" si="3">IF($K$4=0, "", E36 - (E36 / 100 * $K$4))</f>
        <v/>
      </c>
      <c r="G36" s="18"/>
      <c r="H36" s="27" t="s">
        <v>41</v>
      </c>
      <c r="I36" s="19" t="s">
        <v>52</v>
      </c>
      <c r="J36" s="28">
        <v>106.88</v>
      </c>
      <c r="K36" s="44" t="str">
        <f t="shared" si="2"/>
        <v/>
      </c>
    </row>
    <row r="37" spans="2:11" ht="16.350000000000001" customHeight="1" x14ac:dyDescent="0.25">
      <c r="B37" s="16"/>
      <c r="C37" s="28" t="s">
        <v>31</v>
      </c>
      <c r="D37" s="20" t="s">
        <v>53</v>
      </c>
      <c r="E37" s="28">
        <v>116.62</v>
      </c>
      <c r="F37" s="44" t="str">
        <f t="shared" si="3"/>
        <v/>
      </c>
      <c r="G37" s="18"/>
      <c r="H37" s="27" t="s">
        <v>42</v>
      </c>
      <c r="I37" s="20" t="s">
        <v>53</v>
      </c>
      <c r="J37" s="28">
        <v>129.56</v>
      </c>
      <c r="K37" s="44" t="str">
        <f t="shared" si="2"/>
        <v/>
      </c>
    </row>
    <row r="38" spans="2:11" ht="16.350000000000001" customHeight="1" x14ac:dyDescent="0.25">
      <c r="B38" s="16"/>
      <c r="C38" s="28" t="s">
        <v>32</v>
      </c>
      <c r="D38" s="20" t="s">
        <v>54</v>
      </c>
      <c r="E38" s="28">
        <v>142.06</v>
      </c>
      <c r="F38" s="44" t="str">
        <f t="shared" si="3"/>
        <v/>
      </c>
      <c r="G38" s="18"/>
      <c r="H38" s="27" t="s">
        <v>43</v>
      </c>
      <c r="I38" s="20" t="s">
        <v>54</v>
      </c>
      <c r="J38" s="28">
        <v>157.84</v>
      </c>
      <c r="K38" s="44" t="str">
        <f t="shared" si="2"/>
        <v/>
      </c>
    </row>
    <row r="39" spans="2:11" ht="16.350000000000001" customHeight="1" x14ac:dyDescent="0.25">
      <c r="B39" s="16"/>
      <c r="C39" s="28" t="s">
        <v>33</v>
      </c>
      <c r="D39" s="20" t="s">
        <v>55</v>
      </c>
      <c r="E39" s="28">
        <v>173.58</v>
      </c>
      <c r="F39" s="44" t="str">
        <f t="shared" si="3"/>
        <v/>
      </c>
      <c r="G39" s="18"/>
      <c r="H39" s="27" t="s">
        <v>44</v>
      </c>
      <c r="I39" s="20" t="s">
        <v>55</v>
      </c>
      <c r="J39" s="28">
        <v>192.86</v>
      </c>
      <c r="K39" s="44" t="str">
        <f t="shared" si="2"/>
        <v/>
      </c>
    </row>
    <row r="40" spans="2:11" ht="16.350000000000001" customHeight="1" x14ac:dyDescent="0.25">
      <c r="B40" s="16"/>
      <c r="C40" s="28" t="s">
        <v>34</v>
      </c>
      <c r="D40" s="20" t="s">
        <v>56</v>
      </c>
      <c r="E40" s="28">
        <v>200.32</v>
      </c>
      <c r="F40" s="44" t="str">
        <f t="shared" si="3"/>
        <v/>
      </c>
      <c r="G40" s="18"/>
      <c r="H40" s="27" t="s">
        <v>45</v>
      </c>
      <c r="I40" s="20" t="s">
        <v>56</v>
      </c>
      <c r="J40" s="28">
        <v>222.58</v>
      </c>
      <c r="K40" s="44" t="str">
        <f t="shared" si="2"/>
        <v/>
      </c>
    </row>
    <row r="41" spans="2:11" ht="16.350000000000001" customHeight="1" x14ac:dyDescent="0.25">
      <c r="B41" s="16"/>
      <c r="C41" s="28" t="s">
        <v>35</v>
      </c>
      <c r="D41" s="20" t="s">
        <v>57</v>
      </c>
      <c r="E41" s="28">
        <v>232.22</v>
      </c>
      <c r="F41" s="44" t="str">
        <f t="shared" si="3"/>
        <v/>
      </c>
      <c r="G41" s="18"/>
      <c r="H41" s="27" t="s">
        <v>46</v>
      </c>
      <c r="I41" s="20" t="s">
        <v>57</v>
      </c>
      <c r="J41" s="28">
        <v>258</v>
      </c>
      <c r="K41" s="44" t="str">
        <f t="shared" si="2"/>
        <v/>
      </c>
    </row>
    <row r="42" spans="2:11" ht="16.350000000000001" customHeight="1" x14ac:dyDescent="0.25">
      <c r="B42" s="16"/>
      <c r="C42" s="28" t="s">
        <v>36</v>
      </c>
      <c r="D42" s="20" t="s">
        <v>58</v>
      </c>
      <c r="E42" s="28">
        <v>250.84</v>
      </c>
      <c r="F42" s="44" t="str">
        <f t="shared" si="3"/>
        <v/>
      </c>
      <c r="G42" s="18"/>
      <c r="H42" s="27" t="s">
        <v>47</v>
      </c>
      <c r="I42" s="20" t="s">
        <v>58</v>
      </c>
      <c r="J42" s="28">
        <v>278.7</v>
      </c>
      <c r="K42" s="44" t="str">
        <f t="shared" si="2"/>
        <v/>
      </c>
    </row>
    <row r="43" spans="2:11" ht="16.350000000000001" customHeight="1" x14ac:dyDescent="0.25">
      <c r="B43" s="16"/>
      <c r="C43" s="28" t="s">
        <v>37</v>
      </c>
      <c r="D43" s="20" t="s">
        <v>59</v>
      </c>
      <c r="E43" s="28">
        <v>279.36</v>
      </c>
      <c r="F43" s="44" t="str">
        <f t="shared" si="3"/>
        <v/>
      </c>
      <c r="G43" s="18"/>
      <c r="H43" s="27" t="s">
        <v>48</v>
      </c>
      <c r="I43" s="20" t="s">
        <v>59</v>
      </c>
      <c r="J43" s="28">
        <v>310.39999999999998</v>
      </c>
      <c r="K43" s="44" t="str">
        <f t="shared" si="2"/>
        <v/>
      </c>
    </row>
    <row r="44" spans="2:11" ht="16.350000000000001" customHeight="1" x14ac:dyDescent="0.25">
      <c r="B44" s="16"/>
      <c r="C44" s="28" t="s">
        <v>38</v>
      </c>
      <c r="D44" s="20" t="s">
        <v>60</v>
      </c>
      <c r="E44" s="28">
        <v>301.24</v>
      </c>
      <c r="F44" s="44" t="str">
        <f t="shared" si="3"/>
        <v/>
      </c>
      <c r="G44" s="18"/>
      <c r="H44" s="27" t="s">
        <v>49</v>
      </c>
      <c r="I44" s="20" t="s">
        <v>60</v>
      </c>
      <c r="J44" s="28">
        <v>334.68</v>
      </c>
      <c r="K44" s="44" t="str">
        <f t="shared" si="2"/>
        <v/>
      </c>
    </row>
    <row r="45" spans="2:11" ht="16.350000000000001" customHeight="1" x14ac:dyDescent="0.25">
      <c r="B45" s="16"/>
      <c r="C45" s="28" t="s">
        <v>39</v>
      </c>
      <c r="D45" s="20" t="s">
        <v>61</v>
      </c>
      <c r="E45" s="28">
        <v>331.18</v>
      </c>
      <c r="F45" s="44" t="str">
        <f t="shared" si="3"/>
        <v/>
      </c>
      <c r="G45" s="18"/>
      <c r="H45" s="27" t="s">
        <v>50</v>
      </c>
      <c r="I45" s="20" t="s">
        <v>61</v>
      </c>
      <c r="J45" s="28">
        <v>367.98</v>
      </c>
      <c r="K45" s="44" t="str">
        <f t="shared" si="2"/>
        <v/>
      </c>
    </row>
    <row r="46" spans="2:11" ht="16.350000000000001" customHeight="1" x14ac:dyDescent="0.25">
      <c r="B46" s="16"/>
      <c r="G46" s="18"/>
      <c r="H46" s="25"/>
      <c r="I46" s="25"/>
      <c r="J46" s="26"/>
      <c r="K46" s="26"/>
    </row>
    <row r="47" spans="2:11" ht="18" customHeight="1" x14ac:dyDescent="0.3">
      <c r="B47" s="16"/>
      <c r="C47" s="82" t="s">
        <v>106</v>
      </c>
      <c r="D47" s="82"/>
      <c r="G47" s="18"/>
      <c r="H47" s="82" t="s">
        <v>106</v>
      </c>
      <c r="I47" s="82"/>
      <c r="J47" s="26"/>
      <c r="K47" s="26"/>
    </row>
    <row r="48" spans="2:11" ht="16.350000000000001" customHeight="1" x14ac:dyDescent="0.25">
      <c r="B48" s="16"/>
      <c r="C48" s="77"/>
      <c r="D48" s="78" t="s">
        <v>63</v>
      </c>
      <c r="E48" s="78"/>
      <c r="F48" s="78"/>
      <c r="G48" s="18"/>
      <c r="H48" s="77"/>
      <c r="I48" s="90" t="s">
        <v>94</v>
      </c>
      <c r="J48" s="90"/>
      <c r="K48" s="90"/>
    </row>
    <row r="49" spans="2:11" ht="15.75" x14ac:dyDescent="0.25">
      <c r="B49" s="16"/>
      <c r="C49" s="77"/>
      <c r="D49" s="78"/>
      <c r="E49" s="78"/>
      <c r="F49" s="78"/>
      <c r="G49" s="18"/>
      <c r="H49" s="77"/>
      <c r="I49" s="90"/>
      <c r="J49" s="90"/>
      <c r="K49" s="90"/>
    </row>
    <row r="50" spans="2:11" ht="15.75" x14ac:dyDescent="0.25">
      <c r="B50" s="16"/>
      <c r="C50" s="77"/>
      <c r="D50" s="78"/>
      <c r="E50" s="78"/>
      <c r="F50" s="78"/>
      <c r="G50" s="18"/>
      <c r="H50" s="77"/>
      <c r="I50" s="90"/>
      <c r="J50" s="90"/>
      <c r="K50" s="90"/>
    </row>
    <row r="51" spans="2:11" ht="15.75" x14ac:dyDescent="0.25">
      <c r="B51" s="16"/>
      <c r="C51" s="76" t="s">
        <v>0</v>
      </c>
      <c r="D51" s="75" t="s">
        <v>5</v>
      </c>
      <c r="E51" s="75" t="s">
        <v>1</v>
      </c>
      <c r="F51" s="75" t="s">
        <v>101</v>
      </c>
      <c r="G51" s="18"/>
      <c r="H51" s="76" t="s">
        <v>0</v>
      </c>
      <c r="I51" s="90"/>
      <c r="J51" s="90"/>
      <c r="K51" s="90"/>
    </row>
    <row r="52" spans="2:11" ht="15.75" x14ac:dyDescent="0.25">
      <c r="B52" s="16"/>
      <c r="C52" s="76"/>
      <c r="D52" s="75"/>
      <c r="E52" s="75"/>
      <c r="F52" s="75"/>
      <c r="G52" s="18"/>
      <c r="H52" s="76"/>
      <c r="I52" s="75" t="s">
        <v>5</v>
      </c>
      <c r="J52" s="75" t="s">
        <v>93</v>
      </c>
      <c r="K52" s="75"/>
    </row>
    <row r="53" spans="2:11" ht="15.75" x14ac:dyDescent="0.25">
      <c r="B53" s="16"/>
      <c r="C53" s="76"/>
      <c r="D53" s="75"/>
      <c r="E53" s="75"/>
      <c r="F53" s="75"/>
      <c r="G53" s="18"/>
      <c r="H53" s="76"/>
      <c r="I53" s="75"/>
      <c r="J53" s="75"/>
      <c r="K53" s="75"/>
    </row>
    <row r="54" spans="2:11" ht="15.75" customHeight="1" x14ac:dyDescent="0.25">
      <c r="B54" s="16"/>
      <c r="C54" s="19" t="s">
        <v>68</v>
      </c>
      <c r="D54" s="20" t="s">
        <v>51</v>
      </c>
      <c r="E54" s="23">
        <v>62.349999999999994</v>
      </c>
      <c r="F54" s="44" t="str">
        <f t="shared" ref="F54:F68" si="4">IF($K$4=0, "", E54 - (E54 / 100 * $K$4))</f>
        <v/>
      </c>
      <c r="G54" s="18"/>
      <c r="H54" s="19" t="s">
        <v>83</v>
      </c>
      <c r="I54" s="19" t="s">
        <v>52</v>
      </c>
      <c r="J54" s="73">
        <v>41.987000000000002</v>
      </c>
      <c r="K54" s="74"/>
    </row>
    <row r="55" spans="2:11" ht="15.75" x14ac:dyDescent="0.25">
      <c r="B55" s="16"/>
      <c r="C55" s="19" t="s">
        <v>69</v>
      </c>
      <c r="D55" s="20" t="s">
        <v>52</v>
      </c>
      <c r="E55" s="23">
        <v>76.389499999999998</v>
      </c>
      <c r="F55" s="44" t="str">
        <f t="shared" si="4"/>
        <v/>
      </c>
      <c r="G55" s="18"/>
      <c r="H55" s="19" t="s">
        <v>84</v>
      </c>
      <c r="I55" s="19" t="s">
        <v>53</v>
      </c>
      <c r="J55" s="73">
        <v>63.723000000000006</v>
      </c>
      <c r="K55" s="74"/>
    </row>
    <row r="56" spans="2:11" ht="15.75" x14ac:dyDescent="0.25">
      <c r="B56" s="16"/>
      <c r="C56" s="19" t="s">
        <v>70</v>
      </c>
      <c r="D56" s="20" t="s">
        <v>53</v>
      </c>
      <c r="E56" s="24">
        <v>90.407499999999985</v>
      </c>
      <c r="F56" s="44" t="str">
        <f t="shared" si="4"/>
        <v/>
      </c>
      <c r="G56" s="18"/>
      <c r="H56" s="19" t="s">
        <v>85</v>
      </c>
      <c r="I56" s="20" t="s">
        <v>54</v>
      </c>
      <c r="J56" s="73">
        <v>75.053000000000011</v>
      </c>
      <c r="K56" s="74"/>
    </row>
    <row r="57" spans="2:11" ht="15.75" x14ac:dyDescent="0.25">
      <c r="B57" s="16"/>
      <c r="C57" s="19" t="s">
        <v>71</v>
      </c>
      <c r="D57" s="20" t="s">
        <v>54</v>
      </c>
      <c r="E57" s="24">
        <v>104.44699999999999</v>
      </c>
      <c r="F57" s="44" t="str">
        <f t="shared" si="4"/>
        <v/>
      </c>
      <c r="G57" s="18"/>
      <c r="H57" s="19" t="s">
        <v>86</v>
      </c>
      <c r="I57" s="20" t="s">
        <v>55</v>
      </c>
      <c r="J57" s="73">
        <v>86.482000000000014</v>
      </c>
      <c r="K57" s="74"/>
    </row>
    <row r="58" spans="2:11" ht="15.75" x14ac:dyDescent="0.25">
      <c r="B58" s="16"/>
      <c r="C58" s="19" t="s">
        <v>72</v>
      </c>
      <c r="D58" s="20" t="s">
        <v>55</v>
      </c>
      <c r="E58" s="24">
        <v>118.465</v>
      </c>
      <c r="F58" s="44" t="str">
        <f t="shared" si="4"/>
        <v/>
      </c>
      <c r="G58" s="18"/>
      <c r="H58" s="19" t="s">
        <v>87</v>
      </c>
      <c r="I58" s="20" t="s">
        <v>56</v>
      </c>
      <c r="J58" s="73">
        <v>97.460000000000008</v>
      </c>
      <c r="K58" s="74"/>
    </row>
    <row r="59" spans="2:11" ht="15.75" x14ac:dyDescent="0.25">
      <c r="B59" s="16"/>
      <c r="C59" s="19" t="s">
        <v>73</v>
      </c>
      <c r="D59" s="20" t="s">
        <v>56</v>
      </c>
      <c r="E59" s="24">
        <v>132.50450000000001</v>
      </c>
      <c r="F59" s="44" t="str">
        <f t="shared" si="4"/>
        <v/>
      </c>
      <c r="G59" s="18"/>
      <c r="H59" s="19" t="s">
        <v>88</v>
      </c>
      <c r="I59" s="20" t="s">
        <v>57</v>
      </c>
      <c r="J59" s="73">
        <v>109.97800000000001</v>
      </c>
      <c r="K59" s="74"/>
    </row>
    <row r="60" spans="2:11" ht="15.75" x14ac:dyDescent="0.25">
      <c r="B60" s="16"/>
      <c r="C60" s="19" t="s">
        <v>74</v>
      </c>
      <c r="D60" s="20" t="s">
        <v>57</v>
      </c>
      <c r="E60" s="24">
        <v>146.52250000000001</v>
      </c>
      <c r="F60" s="44" t="str">
        <f t="shared" si="4"/>
        <v/>
      </c>
      <c r="G60" s="18"/>
      <c r="H60" s="19" t="s">
        <v>89</v>
      </c>
      <c r="I60" s="20" t="s">
        <v>58</v>
      </c>
      <c r="J60" s="73">
        <v>120.85700000000001</v>
      </c>
      <c r="K60" s="74"/>
    </row>
    <row r="61" spans="2:11" ht="15.75" x14ac:dyDescent="0.25">
      <c r="B61" s="16"/>
      <c r="C61" s="19" t="s">
        <v>75</v>
      </c>
      <c r="D61" s="20" t="s">
        <v>58</v>
      </c>
      <c r="E61" s="24">
        <v>160.56200000000001</v>
      </c>
      <c r="F61" s="44" t="str">
        <f t="shared" si="4"/>
        <v/>
      </c>
      <c r="G61" s="18"/>
      <c r="H61" s="19" t="s">
        <v>90</v>
      </c>
      <c r="I61" s="20" t="s">
        <v>59</v>
      </c>
      <c r="J61" s="73">
        <v>132.297</v>
      </c>
      <c r="K61" s="74"/>
    </row>
    <row r="62" spans="2:11" ht="15.75" x14ac:dyDescent="0.25">
      <c r="B62" s="16"/>
      <c r="C62" s="19" t="s">
        <v>76</v>
      </c>
      <c r="D62" s="20" t="s">
        <v>59</v>
      </c>
      <c r="E62" s="24">
        <v>174.58</v>
      </c>
      <c r="F62" s="44" t="str">
        <f t="shared" si="4"/>
        <v/>
      </c>
      <c r="G62" s="18"/>
      <c r="H62" s="19" t="s">
        <v>91</v>
      </c>
      <c r="I62" s="20" t="s">
        <v>60</v>
      </c>
      <c r="J62" s="73">
        <v>143.52799999999999</v>
      </c>
      <c r="K62" s="74"/>
    </row>
    <row r="63" spans="2:11" ht="15.75" x14ac:dyDescent="0.25">
      <c r="B63" s="16"/>
      <c r="C63" s="19" t="s">
        <v>77</v>
      </c>
      <c r="D63" s="20" t="s">
        <v>60</v>
      </c>
      <c r="E63" s="24">
        <v>188.61949999999999</v>
      </c>
      <c r="F63" s="44" t="str">
        <f t="shared" si="4"/>
        <v/>
      </c>
      <c r="G63" s="18"/>
      <c r="H63" s="19" t="s">
        <v>92</v>
      </c>
      <c r="I63" s="20" t="s">
        <v>61</v>
      </c>
      <c r="J63" s="73">
        <v>154.39600000000002</v>
      </c>
      <c r="K63" s="74"/>
    </row>
    <row r="64" spans="2:11" ht="15.75" x14ac:dyDescent="0.25">
      <c r="B64" s="16"/>
      <c r="C64" s="19" t="s">
        <v>78</v>
      </c>
      <c r="D64" s="20" t="s">
        <v>61</v>
      </c>
      <c r="E64" s="24">
        <v>202.63749999999999</v>
      </c>
      <c r="F64" s="44" t="str">
        <f t="shared" si="4"/>
        <v/>
      </c>
      <c r="G64" s="18"/>
    </row>
    <row r="65" spans="2:12" ht="15.75" x14ac:dyDescent="0.25">
      <c r="B65" s="16"/>
      <c r="C65" s="19" t="s">
        <v>79</v>
      </c>
      <c r="D65" s="20" t="s">
        <v>67</v>
      </c>
      <c r="E65" s="24">
        <v>216.67699999999999</v>
      </c>
      <c r="F65" s="44" t="str">
        <f t="shared" si="4"/>
        <v/>
      </c>
      <c r="G65" s="18"/>
    </row>
    <row r="66" spans="2:12" ht="15.75" x14ac:dyDescent="0.25">
      <c r="B66" s="16"/>
      <c r="C66" s="19" t="s">
        <v>80</v>
      </c>
      <c r="D66" s="20" t="s">
        <v>64</v>
      </c>
      <c r="E66" s="24">
        <v>230.69499999999999</v>
      </c>
      <c r="F66" s="44" t="str">
        <f t="shared" si="4"/>
        <v/>
      </c>
      <c r="G66" s="18"/>
    </row>
    <row r="67" spans="2:12" ht="15.75" x14ac:dyDescent="0.25">
      <c r="B67" s="16"/>
      <c r="C67" s="19" t="s">
        <v>81</v>
      </c>
      <c r="D67" s="20" t="s">
        <v>65</v>
      </c>
      <c r="E67" s="24">
        <v>244.7345</v>
      </c>
      <c r="F67" s="44" t="str">
        <f t="shared" si="4"/>
        <v/>
      </c>
      <c r="G67" s="18"/>
    </row>
    <row r="68" spans="2:12" ht="15.75" x14ac:dyDescent="0.25">
      <c r="B68" s="7"/>
      <c r="C68" s="19" t="s">
        <v>82</v>
      </c>
      <c r="D68" s="20" t="s">
        <v>66</v>
      </c>
      <c r="E68" s="24">
        <v>258.7525</v>
      </c>
      <c r="F68" s="44" t="str">
        <f t="shared" si="4"/>
        <v/>
      </c>
    </row>
    <row r="69" spans="2:12" x14ac:dyDescent="0.2">
      <c r="B69" s="7"/>
    </row>
    <row r="70" spans="2:12" ht="18.75" x14ac:dyDescent="0.3">
      <c r="B70" s="7"/>
      <c r="C70" s="85" t="s">
        <v>109</v>
      </c>
      <c r="D70" s="85"/>
    </row>
    <row r="71" spans="2:12" ht="15" x14ac:dyDescent="0.2">
      <c r="C71" s="7"/>
      <c r="D71" s="29" t="s">
        <v>113</v>
      </c>
      <c r="E71" s="30" t="s">
        <v>96</v>
      </c>
      <c r="F71" s="30" t="s">
        <v>100</v>
      </c>
      <c r="G71" s="34" t="s">
        <v>98</v>
      </c>
      <c r="H71" s="30" t="s">
        <v>99</v>
      </c>
      <c r="I71" s="31" t="s">
        <v>97</v>
      </c>
      <c r="J71" s="35" t="s">
        <v>110</v>
      </c>
      <c r="K71" s="35" t="s">
        <v>112</v>
      </c>
    </row>
    <row r="72" spans="2:12" ht="12.75" customHeight="1" x14ac:dyDescent="0.2">
      <c r="C72" s="7"/>
      <c r="D72" s="81" t="s">
        <v>95</v>
      </c>
      <c r="E72" s="81" t="s">
        <v>102</v>
      </c>
      <c r="F72" s="84" t="s">
        <v>114</v>
      </c>
      <c r="G72" s="84" t="s">
        <v>115</v>
      </c>
      <c r="H72" s="84" t="s">
        <v>117</v>
      </c>
      <c r="I72" s="84" t="s">
        <v>103</v>
      </c>
      <c r="J72" s="88" t="s">
        <v>111</v>
      </c>
      <c r="K72" s="88" t="s">
        <v>116</v>
      </c>
    </row>
    <row r="73" spans="2:12" ht="15" customHeight="1" x14ac:dyDescent="0.2">
      <c r="C73" s="7"/>
      <c r="D73" s="81"/>
      <c r="E73" s="81"/>
      <c r="F73" s="84"/>
      <c r="G73" s="84"/>
      <c r="H73" s="84"/>
      <c r="I73" s="84"/>
      <c r="J73" s="88"/>
      <c r="K73" s="88"/>
    </row>
    <row r="74" spans="2:12" ht="21" customHeight="1" x14ac:dyDescent="0.2">
      <c r="C74" s="7"/>
      <c r="D74" s="81"/>
      <c r="E74" s="81"/>
      <c r="F74" s="84"/>
      <c r="G74" s="84"/>
      <c r="H74" s="84"/>
      <c r="I74" s="84"/>
      <c r="J74" s="88"/>
      <c r="K74" s="88"/>
    </row>
    <row r="75" spans="2:12" ht="12.75" customHeight="1" x14ac:dyDescent="0.2">
      <c r="C75" s="7"/>
      <c r="D75" s="86"/>
      <c r="E75" s="80"/>
      <c r="F75" s="83"/>
      <c r="G75" s="83"/>
      <c r="H75" s="83"/>
      <c r="I75" s="80"/>
      <c r="J75" s="89"/>
      <c r="K75" s="89"/>
    </row>
    <row r="76" spans="2:12" ht="12.75" customHeight="1" x14ac:dyDescent="0.2">
      <c r="C76" s="7"/>
      <c r="D76" s="86"/>
      <c r="E76" s="80"/>
      <c r="F76" s="83"/>
      <c r="G76" s="83"/>
      <c r="H76" s="83"/>
      <c r="I76" s="80"/>
      <c r="J76" s="89"/>
      <c r="K76" s="89"/>
    </row>
    <row r="77" spans="2:12" ht="12.75" customHeight="1" x14ac:dyDescent="0.2">
      <c r="C77" s="7"/>
      <c r="D77" s="86"/>
      <c r="E77" s="80"/>
      <c r="F77" s="83"/>
      <c r="G77" s="83"/>
      <c r="H77" s="83"/>
      <c r="I77" s="80"/>
      <c r="J77" s="89"/>
      <c r="K77" s="89"/>
    </row>
    <row r="78" spans="2:12" ht="12.75" customHeight="1" x14ac:dyDescent="0.2">
      <c r="C78" s="7"/>
      <c r="D78" s="86"/>
      <c r="E78" s="80"/>
      <c r="F78" s="83"/>
      <c r="G78" s="83"/>
      <c r="H78" s="83"/>
      <c r="I78" s="80"/>
      <c r="J78" s="89"/>
      <c r="K78" s="89"/>
    </row>
    <row r="79" spans="2:12" x14ac:dyDescent="0.2">
      <c r="C79" s="7"/>
      <c r="D79" s="86"/>
      <c r="E79" s="80"/>
      <c r="F79" s="83"/>
      <c r="G79" s="83"/>
      <c r="H79" s="83"/>
      <c r="I79" s="80"/>
      <c r="J79" s="89"/>
      <c r="K79" s="89"/>
      <c r="L79" s="14"/>
    </row>
    <row r="80" spans="2:12" ht="12.75" customHeight="1" x14ac:dyDescent="0.2">
      <c r="B80" s="79" t="s">
        <v>1</v>
      </c>
      <c r="C80" s="79"/>
      <c r="D80" s="36">
        <v>474.64</v>
      </c>
      <c r="E80" s="17">
        <v>26.7</v>
      </c>
      <c r="F80" s="17">
        <v>57.92</v>
      </c>
      <c r="G80" s="17">
        <v>11.7</v>
      </c>
      <c r="H80" s="36">
        <v>12</v>
      </c>
      <c r="I80" s="17">
        <v>15</v>
      </c>
      <c r="J80" s="17">
        <v>15</v>
      </c>
      <c r="K80" s="17">
        <v>24.19</v>
      </c>
      <c r="L80" s="33"/>
    </row>
    <row r="81" spans="2:12" ht="12.75" customHeight="1" x14ac:dyDescent="0.2">
      <c r="B81" s="79" t="s">
        <v>101</v>
      </c>
      <c r="C81" s="79"/>
      <c r="D81" s="44" t="str">
        <f>IF($K$4=0, "", D80 - (D80 / 100 * $K$4))</f>
        <v/>
      </c>
      <c r="E81" s="44" t="str">
        <f t="shared" ref="E81:K81" si="5">IF($K$4=0, "", E80 - (E80 / 100 * $K$4))</f>
        <v/>
      </c>
      <c r="F81" s="44" t="str">
        <f t="shared" si="5"/>
        <v/>
      </c>
      <c r="G81" s="44" t="str">
        <f t="shared" si="5"/>
        <v/>
      </c>
      <c r="H81" s="44" t="str">
        <f t="shared" si="5"/>
        <v/>
      </c>
      <c r="I81" s="44" t="str">
        <f t="shared" si="5"/>
        <v/>
      </c>
      <c r="J81" s="44" t="str">
        <f t="shared" si="5"/>
        <v/>
      </c>
      <c r="K81" s="44" t="str">
        <f t="shared" si="5"/>
        <v/>
      </c>
      <c r="L81" s="33"/>
    </row>
    <row r="82" spans="2:12" x14ac:dyDescent="0.2">
      <c r="B82" s="7"/>
      <c r="E82" s="15"/>
      <c r="K82" s="33"/>
    </row>
    <row r="83" spans="2:12" x14ac:dyDescent="0.2">
      <c r="B83" s="7"/>
      <c r="E83" s="15"/>
    </row>
    <row r="84" spans="2:12" x14ac:dyDescent="0.2">
      <c r="B84" s="7"/>
      <c r="E84" s="15"/>
    </row>
    <row r="85" spans="2:12" x14ac:dyDescent="0.2">
      <c r="B85" s="7"/>
      <c r="E85" s="15"/>
    </row>
    <row r="86" spans="2:12" ht="20.25" x14ac:dyDescent="0.3">
      <c r="B86" s="7"/>
      <c r="C86" s="67" t="s">
        <v>118</v>
      </c>
      <c r="D86" s="67"/>
    </row>
    <row r="87" spans="2:12" ht="31.5" x14ac:dyDescent="0.2">
      <c r="B87" s="7"/>
      <c r="C87" s="35"/>
      <c r="D87" s="38" t="s">
        <v>119</v>
      </c>
      <c r="E87" s="68" t="s">
        <v>120</v>
      </c>
      <c r="F87" s="68"/>
      <c r="G87" s="68"/>
      <c r="H87" s="68"/>
      <c r="I87" s="37" t="s">
        <v>121</v>
      </c>
      <c r="J87" s="39" t="s">
        <v>101</v>
      </c>
    </row>
    <row r="88" spans="2:12" ht="15.75" x14ac:dyDescent="0.2">
      <c r="B88" s="7"/>
      <c r="C88" s="69"/>
      <c r="D88" s="17" t="s">
        <v>122</v>
      </c>
      <c r="E88" s="58" t="s">
        <v>123</v>
      </c>
      <c r="F88" s="59"/>
      <c r="G88" s="59"/>
      <c r="H88" s="60"/>
      <c r="I88" s="17">
        <v>18.260000000000002</v>
      </c>
      <c r="J88" s="44" t="str">
        <f>IF($K$4=0, "", I88 - (I88 / 100 * $K$4))</f>
        <v/>
      </c>
    </row>
    <row r="89" spans="2:12" ht="15.75" x14ac:dyDescent="0.2">
      <c r="B89" s="7"/>
      <c r="C89" s="49"/>
      <c r="D89" s="17" t="s">
        <v>124</v>
      </c>
      <c r="E89" s="58" t="s">
        <v>125</v>
      </c>
      <c r="F89" s="59"/>
      <c r="G89" s="59"/>
      <c r="H89" s="60"/>
      <c r="I89" s="17">
        <v>32.119999999999997</v>
      </c>
      <c r="J89" s="44" t="str">
        <f t="shared" ref="J89:J105" si="6">IF($K$4=0, "", I89 - (I89 / 100 * $K$4))</f>
        <v/>
      </c>
    </row>
    <row r="90" spans="2:12" ht="15.75" x14ac:dyDescent="0.2">
      <c r="B90" s="7"/>
      <c r="C90" s="49"/>
      <c r="D90" s="17" t="s">
        <v>126</v>
      </c>
      <c r="E90" s="58" t="s">
        <v>127</v>
      </c>
      <c r="F90" s="59"/>
      <c r="G90" s="59"/>
      <c r="H90" s="60"/>
      <c r="I90" s="17">
        <v>19</v>
      </c>
      <c r="J90" s="44" t="str">
        <f t="shared" si="6"/>
        <v/>
      </c>
    </row>
    <row r="91" spans="2:12" ht="15.75" x14ac:dyDescent="0.2">
      <c r="B91" s="7"/>
      <c r="C91" s="49"/>
      <c r="D91" s="17" t="s">
        <v>128</v>
      </c>
      <c r="E91" s="58" t="s">
        <v>129</v>
      </c>
      <c r="F91" s="59"/>
      <c r="G91" s="59"/>
      <c r="H91" s="60"/>
      <c r="I91" s="17">
        <v>32.119999999999997</v>
      </c>
      <c r="J91" s="44" t="str">
        <f t="shared" si="6"/>
        <v/>
      </c>
    </row>
    <row r="92" spans="2:12" ht="15.75" x14ac:dyDescent="0.2">
      <c r="B92" s="7"/>
      <c r="C92" s="49"/>
      <c r="D92" s="17" t="s">
        <v>130</v>
      </c>
      <c r="E92" s="58" t="s">
        <v>131</v>
      </c>
      <c r="F92" s="59"/>
      <c r="G92" s="59"/>
      <c r="H92" s="60"/>
      <c r="I92" s="17">
        <v>48.18</v>
      </c>
      <c r="J92" s="44" t="str">
        <f t="shared" si="6"/>
        <v/>
      </c>
    </row>
    <row r="93" spans="2:12" ht="16.5" thickBot="1" x14ac:dyDescent="0.25">
      <c r="B93" s="7"/>
      <c r="C93" s="54"/>
      <c r="D93" s="40" t="s">
        <v>132</v>
      </c>
      <c r="E93" s="70" t="s">
        <v>133</v>
      </c>
      <c r="F93" s="71"/>
      <c r="G93" s="71"/>
      <c r="H93" s="72"/>
      <c r="I93" s="40">
        <v>48.18</v>
      </c>
      <c r="J93" s="45" t="str">
        <f t="shared" si="6"/>
        <v/>
      </c>
    </row>
    <row r="94" spans="2:12" ht="16.5" thickTop="1" x14ac:dyDescent="0.2">
      <c r="B94" s="7"/>
      <c r="C94" s="48"/>
      <c r="D94" s="42" t="s">
        <v>134</v>
      </c>
      <c r="E94" s="64" t="s">
        <v>135</v>
      </c>
      <c r="F94" s="65"/>
      <c r="G94" s="65"/>
      <c r="H94" s="66"/>
      <c r="I94" s="42">
        <v>18.260000000000002</v>
      </c>
      <c r="J94" s="46" t="str">
        <f t="shared" si="6"/>
        <v/>
      </c>
    </row>
    <row r="95" spans="2:12" ht="15.75" x14ac:dyDescent="0.2">
      <c r="B95" s="7"/>
      <c r="C95" s="49"/>
      <c r="D95" s="17" t="s">
        <v>136</v>
      </c>
      <c r="E95" s="64" t="s">
        <v>137</v>
      </c>
      <c r="F95" s="65"/>
      <c r="G95" s="65"/>
      <c r="H95" s="66"/>
      <c r="I95" s="17">
        <v>34</v>
      </c>
      <c r="J95" s="44" t="str">
        <f t="shared" si="6"/>
        <v/>
      </c>
    </row>
    <row r="96" spans="2:12" ht="15.75" x14ac:dyDescent="0.2">
      <c r="B96" s="7"/>
      <c r="C96" s="49"/>
      <c r="D96" s="17" t="s">
        <v>138</v>
      </c>
      <c r="E96" s="64" t="s">
        <v>139</v>
      </c>
      <c r="F96" s="65"/>
      <c r="G96" s="65"/>
      <c r="H96" s="66"/>
      <c r="I96" s="17">
        <v>19</v>
      </c>
      <c r="J96" s="44" t="str">
        <f t="shared" si="6"/>
        <v/>
      </c>
    </row>
    <row r="97" spans="2:10" ht="15.75" x14ac:dyDescent="0.2">
      <c r="B97" s="7"/>
      <c r="C97" s="49"/>
      <c r="D97" s="17" t="s">
        <v>140</v>
      </c>
      <c r="E97" s="64" t="s">
        <v>141</v>
      </c>
      <c r="F97" s="65"/>
      <c r="G97" s="65"/>
      <c r="H97" s="66"/>
      <c r="I97" s="17">
        <v>34</v>
      </c>
      <c r="J97" s="44" t="str">
        <f t="shared" si="6"/>
        <v/>
      </c>
    </row>
    <row r="98" spans="2:10" ht="16.5" thickBot="1" x14ac:dyDescent="0.25">
      <c r="B98" s="7"/>
      <c r="C98" s="54"/>
      <c r="D98" s="41" t="s">
        <v>142</v>
      </c>
      <c r="E98" s="64" t="s">
        <v>143</v>
      </c>
      <c r="F98" s="65"/>
      <c r="G98" s="65"/>
      <c r="H98" s="66"/>
      <c r="I98" s="41">
        <v>50.28</v>
      </c>
      <c r="J98" s="45" t="str">
        <f t="shared" si="6"/>
        <v/>
      </c>
    </row>
    <row r="99" spans="2:10" ht="16.5" thickTop="1" x14ac:dyDescent="0.2">
      <c r="B99" s="7"/>
      <c r="C99" s="48"/>
      <c r="D99" s="43" t="s">
        <v>144</v>
      </c>
      <c r="E99" s="55" t="s">
        <v>145</v>
      </c>
      <c r="F99" s="56"/>
      <c r="G99" s="56"/>
      <c r="H99" s="57"/>
      <c r="I99" s="43">
        <v>24.08</v>
      </c>
      <c r="J99" s="46" t="str">
        <f t="shared" si="6"/>
        <v/>
      </c>
    </row>
    <row r="100" spans="2:10" ht="15.75" x14ac:dyDescent="0.2">
      <c r="B100" s="7"/>
      <c r="C100" s="49"/>
      <c r="D100" s="17" t="s">
        <v>146</v>
      </c>
      <c r="E100" s="58" t="s">
        <v>147</v>
      </c>
      <c r="F100" s="59"/>
      <c r="G100" s="59"/>
      <c r="H100" s="60"/>
      <c r="I100" s="17">
        <v>24.08</v>
      </c>
      <c r="J100" s="44" t="str">
        <f t="shared" si="6"/>
        <v/>
      </c>
    </row>
    <row r="101" spans="2:10" ht="15.75" x14ac:dyDescent="0.2">
      <c r="B101" s="7"/>
      <c r="C101" s="49"/>
      <c r="D101" s="17" t="s">
        <v>148</v>
      </c>
      <c r="E101" s="58" t="s">
        <v>149</v>
      </c>
      <c r="F101" s="59"/>
      <c r="G101" s="59"/>
      <c r="H101" s="60"/>
      <c r="I101" s="17">
        <v>32.020000000000003</v>
      </c>
      <c r="J101" s="44" t="str">
        <f t="shared" si="6"/>
        <v/>
      </c>
    </row>
    <row r="102" spans="2:10" ht="16.5" thickBot="1" x14ac:dyDescent="0.25">
      <c r="B102" s="7"/>
      <c r="C102" s="54"/>
      <c r="D102" s="40" t="s">
        <v>150</v>
      </c>
      <c r="E102" s="61" t="s">
        <v>151</v>
      </c>
      <c r="F102" s="62"/>
      <c r="G102" s="62"/>
      <c r="H102" s="63"/>
      <c r="I102" s="40">
        <v>32.020000000000003</v>
      </c>
      <c r="J102" s="45" t="str">
        <f t="shared" si="6"/>
        <v/>
      </c>
    </row>
    <row r="103" spans="2:10" ht="16.5" thickTop="1" x14ac:dyDescent="0.2">
      <c r="B103" s="7"/>
      <c r="C103" s="48"/>
      <c r="D103" s="43" t="s">
        <v>152</v>
      </c>
      <c r="E103" s="51" t="s">
        <v>153</v>
      </c>
      <c r="F103" s="51"/>
      <c r="G103" s="51"/>
      <c r="H103" s="51"/>
      <c r="I103" s="43">
        <v>2.76</v>
      </c>
      <c r="J103" s="46" t="str">
        <f t="shared" si="6"/>
        <v/>
      </c>
    </row>
    <row r="104" spans="2:10" ht="15.75" x14ac:dyDescent="0.2">
      <c r="B104" s="7"/>
      <c r="C104" s="49"/>
      <c r="D104" s="17" t="s">
        <v>154</v>
      </c>
      <c r="E104" s="52" t="s">
        <v>155</v>
      </c>
      <c r="F104" s="52"/>
      <c r="G104" s="52"/>
      <c r="H104" s="52"/>
      <c r="I104" s="17">
        <v>2.76</v>
      </c>
      <c r="J104" s="44" t="str">
        <f t="shared" si="6"/>
        <v/>
      </c>
    </row>
    <row r="105" spans="2:10" ht="15.75" x14ac:dyDescent="0.2">
      <c r="B105" s="7"/>
      <c r="C105" s="50"/>
      <c r="D105" s="17" t="s">
        <v>156</v>
      </c>
      <c r="E105" s="52" t="s">
        <v>157</v>
      </c>
      <c r="F105" s="52"/>
      <c r="G105" s="52"/>
      <c r="H105" s="52"/>
      <c r="I105" s="17">
        <v>2.76</v>
      </c>
      <c r="J105" s="44" t="str">
        <f t="shared" si="6"/>
        <v/>
      </c>
    </row>
    <row r="106" spans="2:10" x14ac:dyDescent="0.2">
      <c r="B106" s="7"/>
    </row>
    <row r="107" spans="2:10" x14ac:dyDescent="0.2">
      <c r="B107" s="7"/>
    </row>
    <row r="108" spans="2:10" x14ac:dyDescent="0.2">
      <c r="B108" s="7"/>
    </row>
    <row r="109" spans="2:10" x14ac:dyDescent="0.2">
      <c r="B109" s="7"/>
    </row>
    <row r="110" spans="2:10" x14ac:dyDescent="0.2">
      <c r="B110" s="7"/>
    </row>
    <row r="111" spans="2:10" x14ac:dyDescent="0.2">
      <c r="B111" s="7"/>
    </row>
    <row r="112" spans="2:10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</sheetData>
  <sheetProtection algorithmName="SHA-512" hashValue="nFsqx/3gIixCpx/glkw6SESVDV6tinbgwYc0TezJvAdnj4DVN6Lqd/EYcZFeefapOgEoT8kFPPVZ/GGtsTxDrQ==" saltValue="cUzgngJaJ4a0E3FsmkpX/A==" spinCount="100000" sheet="1" objects="1" scenarios="1" selectLockedCells="1"/>
  <mergeCells count="93">
    <mergeCell ref="F6:I7"/>
    <mergeCell ref="J72:J74"/>
    <mergeCell ref="J75:J79"/>
    <mergeCell ref="K72:K74"/>
    <mergeCell ref="K75:K79"/>
    <mergeCell ref="I72:I74"/>
    <mergeCell ref="I75:I79"/>
    <mergeCell ref="H47:I47"/>
    <mergeCell ref="H72:H74"/>
    <mergeCell ref="H75:H79"/>
    <mergeCell ref="H48:H50"/>
    <mergeCell ref="H14:H16"/>
    <mergeCell ref="I14:I16"/>
    <mergeCell ref="J14:J16"/>
    <mergeCell ref="K14:K16"/>
    <mergeCell ref="I48:K51"/>
    <mergeCell ref="C9:D9"/>
    <mergeCell ref="C47:D47"/>
    <mergeCell ref="G75:G79"/>
    <mergeCell ref="G72:G74"/>
    <mergeCell ref="C70:D70"/>
    <mergeCell ref="F51:F53"/>
    <mergeCell ref="F75:F79"/>
    <mergeCell ref="F72:F74"/>
    <mergeCell ref="C48:C50"/>
    <mergeCell ref="C51:C53"/>
    <mergeCell ref="D48:F50"/>
    <mergeCell ref="D51:D53"/>
    <mergeCell ref="E51:E53"/>
    <mergeCell ref="D75:D79"/>
    <mergeCell ref="C32:C34"/>
    <mergeCell ref="D11:F13"/>
    <mergeCell ref="D32:D34"/>
    <mergeCell ref="E32:E34"/>
    <mergeCell ref="F32:F34"/>
    <mergeCell ref="B80:C80"/>
    <mergeCell ref="B81:C81"/>
    <mergeCell ref="E75:E79"/>
    <mergeCell ref="D72:D74"/>
    <mergeCell ref="E72:E74"/>
    <mergeCell ref="C29:C31"/>
    <mergeCell ref="D29:F31"/>
    <mergeCell ref="C14:C16"/>
    <mergeCell ref="C11:C13"/>
    <mergeCell ref="I11:K13"/>
    <mergeCell ref="H29:H31"/>
    <mergeCell ref="I29:K31"/>
    <mergeCell ref="H11:H13"/>
    <mergeCell ref="D14:D16"/>
    <mergeCell ref="E14:E16"/>
    <mergeCell ref="F14:F16"/>
    <mergeCell ref="I52:I53"/>
    <mergeCell ref="J52:K53"/>
    <mergeCell ref="H51:H53"/>
    <mergeCell ref="H32:H34"/>
    <mergeCell ref="I32:I34"/>
    <mergeCell ref="J32:J34"/>
    <mergeCell ref="K32:K34"/>
    <mergeCell ref="J63:K63"/>
    <mergeCell ref="J62:K62"/>
    <mergeCell ref="J61:K61"/>
    <mergeCell ref="J59:K59"/>
    <mergeCell ref="J60:K60"/>
    <mergeCell ref="J54:K54"/>
    <mergeCell ref="J55:K55"/>
    <mergeCell ref="J56:K56"/>
    <mergeCell ref="J57:K57"/>
    <mergeCell ref="J58:K58"/>
    <mergeCell ref="C86:D86"/>
    <mergeCell ref="E87:H87"/>
    <mergeCell ref="C88:C93"/>
    <mergeCell ref="E88:H88"/>
    <mergeCell ref="E89:H89"/>
    <mergeCell ref="E90:H90"/>
    <mergeCell ref="E91:H91"/>
    <mergeCell ref="E92:H92"/>
    <mergeCell ref="E93:H93"/>
    <mergeCell ref="C103:C105"/>
    <mergeCell ref="E103:H103"/>
    <mergeCell ref="E104:H104"/>
    <mergeCell ref="E105:H105"/>
    <mergeCell ref="H9:I9"/>
    <mergeCell ref="C99:C102"/>
    <mergeCell ref="E99:H99"/>
    <mergeCell ref="E100:H100"/>
    <mergeCell ref="E101:H101"/>
    <mergeCell ref="E102:H102"/>
    <mergeCell ref="C94:C98"/>
    <mergeCell ref="E94:H94"/>
    <mergeCell ref="E95:H95"/>
    <mergeCell ref="E96:H96"/>
    <mergeCell ref="E97:H97"/>
    <mergeCell ref="E98:H98"/>
  </mergeCells>
  <phoneticPr fontId="2" type="noConversion"/>
  <pageMargins left="0.19685039370078741" right="0.11811023622047245" top="0.15748031496062992" bottom="0.15748031496062992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A045C8-48D7-4DB4-9D41-A63504C7E6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43AD59-5FF8-4BF9-9CAC-D2B20133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524E37-B48F-42E9-8EAC-613EE81FE69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61f04b5-6ec1-411d-a5d6-7cc9030fca15"/>
    <ds:schemaRef ds:uri="http://schemas.microsoft.com/office/infopath/2007/PartnerControls"/>
    <ds:schemaRef ds:uri="http://purl.org/dc/dcmitype/"/>
    <ds:schemaRef ds:uri="1623dbaa-7959-48e4-9525-372c16a9326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vitold</dc:creator>
  <cp:lastModifiedBy>Pardavimai | Saneko</cp:lastModifiedBy>
  <cp:lastPrinted>2025-02-06T08:43:32Z</cp:lastPrinted>
  <dcterms:created xsi:type="dcterms:W3CDTF">2024-06-21T13:21:21Z</dcterms:created>
  <dcterms:modified xsi:type="dcterms:W3CDTF">2025-02-19T09:03:17Z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