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KAN/"/>
    </mc:Choice>
  </mc:AlternateContent>
  <xr:revisionPtr revIDLastSave="765" documentId="8_{78A7EA3F-ADA3-4C0F-9926-F04896D5E866}" xr6:coauthVersionLast="47" xr6:coauthVersionMax="47" xr10:uidLastSave="{CE22C61F-1E19-4E70-9380-FA95AC28D171}"/>
  <bookViews>
    <workbookView xWindow="2235" yWindow="1335" windowWidth="34500" windowHeight="19230" xr2:uid="{9DFC90FF-B8E1-4515-9098-F7DD87A6FAB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42" i="2"/>
  <c r="E43" i="2"/>
  <c r="E44" i="2"/>
  <c r="E45" i="2"/>
  <c r="E46" i="2"/>
  <c r="E47" i="2"/>
  <c r="E48" i="2"/>
  <c r="E55" i="2"/>
  <c r="E56" i="2"/>
  <c r="E57" i="2"/>
  <c r="E58" i="2"/>
  <c r="E59" i="2"/>
  <c r="J55" i="2"/>
  <c r="J56" i="2"/>
  <c r="J57" i="2"/>
  <c r="J58" i="2"/>
  <c r="J59" i="2"/>
  <c r="J66" i="2"/>
  <c r="J67" i="2"/>
  <c r="J68" i="2"/>
  <c r="J69" i="2"/>
  <c r="J70" i="2"/>
  <c r="J71" i="2"/>
  <c r="J72" i="2"/>
  <c r="J73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J80" i="2"/>
  <c r="J81" i="2"/>
  <c r="J82" i="2"/>
  <c r="J83" i="2"/>
  <c r="J84" i="2"/>
  <c r="E90" i="2"/>
  <c r="E91" i="2"/>
  <c r="E92" i="2"/>
  <c r="E93" i="2"/>
  <c r="E94" i="2"/>
  <c r="E95" i="2"/>
  <c r="E96" i="2"/>
  <c r="E97" i="2"/>
  <c r="J91" i="2"/>
  <c r="J92" i="2"/>
  <c r="J93" i="2"/>
  <c r="J94" i="2"/>
  <c r="J104" i="2"/>
  <c r="J105" i="2"/>
  <c r="J106" i="2"/>
  <c r="J107" i="2"/>
  <c r="J108" i="2"/>
  <c r="J109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J116" i="2"/>
  <c r="J117" i="2"/>
  <c r="J118" i="2"/>
  <c r="J119" i="2"/>
  <c r="J120" i="2"/>
  <c r="J121" i="2"/>
  <c r="J122" i="2"/>
  <c r="J123" i="2"/>
  <c r="J130" i="2"/>
  <c r="J131" i="2"/>
  <c r="J132" i="2"/>
  <c r="J133" i="2"/>
  <c r="J134" i="2"/>
  <c r="J135" i="2"/>
  <c r="J136" i="2"/>
  <c r="J137" i="2"/>
  <c r="E133" i="2"/>
  <c r="E134" i="2"/>
  <c r="E135" i="2"/>
  <c r="E136" i="2"/>
  <c r="E137" i="2"/>
  <c r="E138" i="2"/>
  <c r="E139" i="2"/>
  <c r="E152" i="2"/>
  <c r="E153" i="2"/>
  <c r="E154" i="2"/>
  <c r="E155" i="2"/>
  <c r="E156" i="2"/>
  <c r="E157" i="2"/>
  <c r="E158" i="2"/>
  <c r="E159" i="2"/>
  <c r="E151" i="2"/>
  <c r="E132" i="2"/>
  <c r="J129" i="2"/>
  <c r="J115" i="2"/>
  <c r="E103" i="2"/>
  <c r="J103" i="2"/>
  <c r="J90" i="2"/>
  <c r="E89" i="2"/>
  <c r="J79" i="2"/>
  <c r="J65" i="2"/>
  <c r="E65" i="2"/>
  <c r="E54" i="2"/>
  <c r="J54" i="2"/>
  <c r="E41" i="2"/>
  <c r="J32" i="2"/>
  <c r="J33" i="2"/>
  <c r="J34" i="2"/>
  <c r="J35" i="2"/>
  <c r="J36" i="2"/>
  <c r="J37" i="2"/>
  <c r="J38" i="2"/>
  <c r="J39" i="2"/>
  <c r="J40" i="2"/>
  <c r="J41" i="2"/>
  <c r="J42" i="2"/>
  <c r="J43" i="2"/>
  <c r="J31" i="2"/>
  <c r="E28" i="2"/>
  <c r="E29" i="2"/>
  <c r="E30" i="2"/>
  <c r="E31" i="2"/>
  <c r="E32" i="2"/>
  <c r="E33" i="2"/>
  <c r="E34" i="2"/>
  <c r="E35" i="2"/>
  <c r="E27" i="2"/>
  <c r="J14" i="2"/>
  <c r="J15" i="2"/>
  <c r="J16" i="2"/>
  <c r="J17" i="2"/>
  <c r="J18" i="2"/>
  <c r="J19" i="2"/>
  <c r="J20" i="2"/>
  <c r="J21" i="2"/>
  <c r="J22" i="2"/>
  <c r="J23" i="2"/>
  <c r="J24" i="2"/>
  <c r="J13" i="2"/>
  <c r="E14" i="2"/>
  <c r="E15" i="2"/>
  <c r="E16" i="2"/>
  <c r="E17" i="2"/>
  <c r="E18" i="2"/>
  <c r="E19" i="2"/>
  <c r="E20" i="2"/>
  <c r="E21" i="2"/>
  <c r="E13" i="2"/>
</calcChain>
</file>

<file path=xl/sharedStrings.xml><?xml version="1.0" encoding="utf-8"?>
<sst xmlns="http://schemas.openxmlformats.org/spreadsheetml/2006/main" count="407" uniqueCount="295">
  <si>
    <t>KAN1209025002</t>
  </si>
  <si>
    <t>KAN1209025003</t>
  </si>
  <si>
    <t>KAN1209025004</t>
  </si>
  <si>
    <t>KAN1209025005</t>
  </si>
  <si>
    <t>KAN1209025006</t>
  </si>
  <si>
    <t>KAN1209025007</t>
  </si>
  <si>
    <t>KAN1209050003</t>
  </si>
  <si>
    <t>KAN1209050004</t>
  </si>
  <si>
    <t>KAN1209050005</t>
  </si>
  <si>
    <t>KAN1209050006</t>
  </si>
  <si>
    <t>KAN1209050007</t>
  </si>
  <si>
    <t>KAN1209050008</t>
  </si>
  <si>
    <t>KAN1209050009</t>
  </si>
  <si>
    <t>KAN1209050011</t>
  </si>
  <si>
    <t>KAN1209050012</t>
  </si>
  <si>
    <t>KAN1209050013</t>
  </si>
  <si>
    <t>KAN1209051004</t>
  </si>
  <si>
    <t>KAN1209051005</t>
  </si>
  <si>
    <t>KAN1209051006</t>
  </si>
  <si>
    <t>KAN1209051007</t>
  </si>
  <si>
    <t>KAN1209051008</t>
  </si>
  <si>
    <t>KAN1209051009</t>
  </si>
  <si>
    <t>KAN1209051010</t>
  </si>
  <si>
    <t>KAN1209051012</t>
  </si>
  <si>
    <t>KAN1209051013</t>
  </si>
  <si>
    <t>KAN1209051014</t>
  </si>
  <si>
    <t>KAN1209051015</t>
  </si>
  <si>
    <t>KAN1209245018</t>
  </si>
  <si>
    <t>KAN1209245019</t>
  </si>
  <si>
    <t>KAN1209245020</t>
  </si>
  <si>
    <t>DN</t>
  </si>
  <si>
    <t>Kodas</t>
  </si>
  <si>
    <t>Nuolaida %</t>
  </si>
  <si>
    <t>Kalvarijų g.149,   LT-08352   Vilnius,  Lietuva</t>
  </si>
  <si>
    <t>PPR Aklė</t>
  </si>
  <si>
    <t>Kaina be PVM</t>
  </si>
  <si>
    <t>Kaina po nuolaidos</t>
  </si>
  <si>
    <t>PPR Jungtis su vidiniu sriegiu</t>
  </si>
  <si>
    <t>Lituojamos jungtys</t>
  </si>
  <si>
    <t>KAN1209050014</t>
  </si>
  <si>
    <t>KAN1209025008</t>
  </si>
  <si>
    <t>KAN1209025009</t>
  </si>
  <si>
    <t>KAN1209025000</t>
  </si>
  <si>
    <t>90×3"</t>
  </si>
  <si>
    <t>75×2 1/2"</t>
  </si>
  <si>
    <t>63×2"</t>
  </si>
  <si>
    <t>50×1 1/2"</t>
  </si>
  <si>
    <t>40×1 1/4"</t>
  </si>
  <si>
    <t>32×1"</t>
  </si>
  <si>
    <t>32×3/4"</t>
  </si>
  <si>
    <t>25×1"</t>
  </si>
  <si>
    <t>25×3/4"</t>
  </si>
  <si>
    <t>25×1/2"</t>
  </si>
  <si>
    <t>20×3/4"</t>
  </si>
  <si>
    <t>20×1/2"</t>
  </si>
  <si>
    <t>32×1 1/4"</t>
  </si>
  <si>
    <t>1209068012</t>
  </si>
  <si>
    <t>1209068013</t>
  </si>
  <si>
    <t>1209068014</t>
  </si>
  <si>
    <t>1209068015</t>
  </si>
  <si>
    <t>1209068016</t>
  </si>
  <si>
    <t>1209068017</t>
  </si>
  <si>
    <t>1209068018</t>
  </si>
  <si>
    <t>1209068009</t>
  </si>
  <si>
    <t>1209068001</t>
  </si>
  <si>
    <t>1209068002</t>
  </si>
  <si>
    <t>1209068003</t>
  </si>
  <si>
    <t>1209068004</t>
  </si>
  <si>
    <t>1209068005</t>
  </si>
  <si>
    <t>1209068006</t>
  </si>
  <si>
    <t>1209068007</t>
  </si>
  <si>
    <t>1209068008</t>
  </si>
  <si>
    <t>1209068028</t>
  </si>
  <si>
    <t>PPR Jungtis su išoriniu sriegiu</t>
  </si>
  <si>
    <t xml:space="preserve">PPR Alkūnė 45° </t>
  </si>
  <si>
    <t xml:space="preserve">PPR Alkūnė 90° </t>
  </si>
  <si>
    <t>90° 20</t>
  </si>
  <si>
    <t>90° 32</t>
  </si>
  <si>
    <t>90° 40</t>
  </si>
  <si>
    <t>90° 50</t>
  </si>
  <si>
    <t>90° 63</t>
  </si>
  <si>
    <t>90° 75</t>
  </si>
  <si>
    <t>90° 90</t>
  </si>
  <si>
    <t>90° 110</t>
  </si>
  <si>
    <t>90° 25</t>
  </si>
  <si>
    <t>45° 20</t>
  </si>
  <si>
    <t>45° 25</t>
  </si>
  <si>
    <t>45° 32</t>
  </si>
  <si>
    <t>45° 40</t>
  </si>
  <si>
    <t>45° 50</t>
  </si>
  <si>
    <t>45° 63</t>
  </si>
  <si>
    <t>45° 75</t>
  </si>
  <si>
    <t>45° 90</t>
  </si>
  <si>
    <t>45° 110</t>
  </si>
  <si>
    <t>1209070001</t>
  </si>
  <si>
    <t>1209070002</t>
  </si>
  <si>
    <t>1209070003</t>
  </si>
  <si>
    <t>1209070004</t>
  </si>
  <si>
    <t>1209070005</t>
  </si>
  <si>
    <t>1209070006</t>
  </si>
  <si>
    <t>1209069002</t>
  </si>
  <si>
    <t>1209069003</t>
  </si>
  <si>
    <t>1209069004</t>
  </si>
  <si>
    <t>1209069005</t>
  </si>
  <si>
    <t>1209069009</t>
  </si>
  <si>
    <t xml:space="preserve">PPR Alkūnė su vidiniu sriegiu </t>
  </si>
  <si>
    <t>1209220006</t>
  </si>
  <si>
    <t>1209220007</t>
  </si>
  <si>
    <t>1209220008</t>
  </si>
  <si>
    <t>1209220009</t>
  </si>
  <si>
    <t>1209220010</t>
  </si>
  <si>
    <t>1209220011</t>
  </si>
  <si>
    <t>1209220000</t>
  </si>
  <si>
    <t>1209220012</t>
  </si>
  <si>
    <t>1209220013</t>
  </si>
  <si>
    <t>1209220014</t>
  </si>
  <si>
    <t>1209220015</t>
  </si>
  <si>
    <t>1209220016</t>
  </si>
  <si>
    <t>1209220017</t>
  </si>
  <si>
    <t>1209220018</t>
  </si>
  <si>
    <t>1209220019</t>
  </si>
  <si>
    <t>1209220020</t>
  </si>
  <si>
    <t>1209220001</t>
  </si>
  <si>
    <t>1209220002</t>
  </si>
  <si>
    <t>1209220003</t>
  </si>
  <si>
    <t>PPR Perėjimas</t>
  </si>
  <si>
    <t>1209245002</t>
  </si>
  <si>
    <t>1209245003</t>
  </si>
  <si>
    <t>1209245004</t>
  </si>
  <si>
    <t>1209245005</t>
  </si>
  <si>
    <t>1209245006</t>
  </si>
  <si>
    <t>1209245007</t>
  </si>
  <si>
    <t>1209245008</t>
  </si>
  <si>
    <t>1209245009</t>
  </si>
  <si>
    <t>1209245000</t>
  </si>
  <si>
    <t>PPR Mova</t>
  </si>
  <si>
    <t>25×20</t>
  </si>
  <si>
    <t>32×20</t>
  </si>
  <si>
    <t>32×25</t>
  </si>
  <si>
    <t>110×90</t>
  </si>
  <si>
    <t>110×75</t>
  </si>
  <si>
    <t>110×63</t>
  </si>
  <si>
    <t>90×75</t>
  </si>
  <si>
    <t>90×63</t>
  </si>
  <si>
    <t>90×50</t>
  </si>
  <si>
    <t>75×63</t>
  </si>
  <si>
    <t>75×50</t>
  </si>
  <si>
    <t>63×50</t>
  </si>
  <si>
    <t>63×40</t>
  </si>
  <si>
    <t>63×32</t>
  </si>
  <si>
    <t>50×40</t>
  </si>
  <si>
    <t>50×32</t>
  </si>
  <si>
    <t>40×32</t>
  </si>
  <si>
    <t>40×25</t>
  </si>
  <si>
    <t>40×20</t>
  </si>
  <si>
    <t>PPR Trišakis</t>
  </si>
  <si>
    <t>1209257002</t>
  </si>
  <si>
    <t>1209257003</t>
  </si>
  <si>
    <t>1209257004</t>
  </si>
  <si>
    <t>1209257005</t>
  </si>
  <si>
    <t>1209257006</t>
  </si>
  <si>
    <t>1209257007</t>
  </si>
  <si>
    <t>1209257008</t>
  </si>
  <si>
    <t>1209257009</t>
  </si>
  <si>
    <t>1209257000</t>
  </si>
  <si>
    <t>1209260012</t>
  </si>
  <si>
    <t>1209257013</t>
  </si>
  <si>
    <t>1209260014</t>
  </si>
  <si>
    <t>1209260013</t>
  </si>
  <si>
    <t>1209257017</t>
  </si>
  <si>
    <t>1209260015</t>
  </si>
  <si>
    <t>1209257018</t>
  </si>
  <si>
    <t>1209257019</t>
  </si>
  <si>
    <t>1209257020</t>
  </si>
  <si>
    <t>1209257021</t>
  </si>
  <si>
    <t>1209257022</t>
  </si>
  <si>
    <t>1209257023</t>
  </si>
  <si>
    <t>1209257024</t>
  </si>
  <si>
    <t>1209257025</t>
  </si>
  <si>
    <t>1209257026</t>
  </si>
  <si>
    <t>1209257027</t>
  </si>
  <si>
    <t>1209257028</t>
  </si>
  <si>
    <t>1209257029</t>
  </si>
  <si>
    <t>1209257030</t>
  </si>
  <si>
    <t>1209257031</t>
  </si>
  <si>
    <t>1209257032</t>
  </si>
  <si>
    <t>1209260011</t>
  </si>
  <si>
    <t>1209260010</t>
  </si>
  <si>
    <t>1209260009</t>
  </si>
  <si>
    <t>1209258002</t>
  </si>
  <si>
    <t>1209258003</t>
  </si>
  <si>
    <t>1209258004</t>
  </si>
  <si>
    <t>1209258005</t>
  </si>
  <si>
    <t>1209258006</t>
  </si>
  <si>
    <t>1209258007</t>
  </si>
  <si>
    <t>1209271001</t>
  </si>
  <si>
    <t>1209271002</t>
  </si>
  <si>
    <t>1209271004</t>
  </si>
  <si>
    <t>1209271003</t>
  </si>
  <si>
    <t>1209272000</t>
  </si>
  <si>
    <t>1209107031</t>
  </si>
  <si>
    <t>1209107032</t>
  </si>
  <si>
    <t>1209107033</t>
  </si>
  <si>
    <t>1209107034</t>
  </si>
  <si>
    <t>1209107035</t>
  </si>
  <si>
    <t>1209107036</t>
  </si>
  <si>
    <t>1209107037</t>
  </si>
  <si>
    <t>1209107038</t>
  </si>
  <si>
    <t>1209278001</t>
  </si>
  <si>
    <t>1209278002</t>
  </si>
  <si>
    <t>1209278014</t>
  </si>
  <si>
    <t>1209278003</t>
  </si>
  <si>
    <t>1209278004</t>
  </si>
  <si>
    <t>1209278005</t>
  </si>
  <si>
    <t>1209278006</t>
  </si>
  <si>
    <t>1229203001</t>
  </si>
  <si>
    <t>1229203003</t>
  </si>
  <si>
    <t>1229203005</t>
  </si>
  <si>
    <t>1229203008</t>
  </si>
  <si>
    <t>1229203010</t>
  </si>
  <si>
    <t>1229203012</t>
  </si>
  <si>
    <t>1229203014</t>
  </si>
  <si>
    <t>1229203016</t>
  </si>
  <si>
    <t>1229203000</t>
  </si>
  <si>
    <t>1229204002</t>
  </si>
  <si>
    <t>1229204003</t>
  </si>
  <si>
    <t>1229204004</t>
  </si>
  <si>
    <t>1229204005</t>
  </si>
  <si>
    <t>1229204006</t>
  </si>
  <si>
    <t>1229204007</t>
  </si>
  <si>
    <t>1229204008</t>
  </si>
  <si>
    <t>1229204009</t>
  </si>
  <si>
    <t>1229204000</t>
  </si>
  <si>
    <t>1229205025</t>
  </si>
  <si>
    <t>1229205026</t>
  </si>
  <si>
    <t>1229205027</t>
  </si>
  <si>
    <t>1229205011</t>
  </si>
  <si>
    <t>1229205014</t>
  </si>
  <si>
    <t>1229205017</t>
  </si>
  <si>
    <t>1229205020</t>
  </si>
  <si>
    <t>1229205024</t>
  </si>
  <si>
    <t>1229205001</t>
  </si>
  <si>
    <t>Plastikinis vamzdžio laikiklis</t>
  </si>
  <si>
    <t>20×2,8</t>
  </si>
  <si>
    <t>PPR  Vamzdis PN16 (S3,2/SDR7,4) Glass</t>
  </si>
  <si>
    <t>25×3,5</t>
  </si>
  <si>
    <t>32×4,4</t>
  </si>
  <si>
    <t>40×5,5</t>
  </si>
  <si>
    <t>50×6,9</t>
  </si>
  <si>
    <t>63×8,6</t>
  </si>
  <si>
    <t>75×10,3</t>
  </si>
  <si>
    <t>90×12,3</t>
  </si>
  <si>
    <t>110×15,1</t>
  </si>
  <si>
    <t>PPR Vamzdis PN16 (S3,2/SDR7,4)</t>
  </si>
  <si>
    <t>PPR Vamzdis PN20 (S2,5/SDR6) Glass</t>
  </si>
  <si>
    <t>20×3,4</t>
  </si>
  <si>
    <t>25×4,2</t>
  </si>
  <si>
    <t>32×5,4</t>
  </si>
  <si>
    <t>40×6,7</t>
  </si>
  <si>
    <t>50×8,3</t>
  </si>
  <si>
    <t>63×10,5</t>
  </si>
  <si>
    <t>75×12,5</t>
  </si>
  <si>
    <t>90×15,0</t>
  </si>
  <si>
    <t>110×18,3</t>
  </si>
  <si>
    <t>PPR rutulinis ventilis</t>
  </si>
  <si>
    <t>PPR Redukuotas trišakis</t>
  </si>
  <si>
    <t>25×20×20</t>
  </si>
  <si>
    <t>25×20×25</t>
  </si>
  <si>
    <t>25×25×20</t>
  </si>
  <si>
    <t>32×20×20</t>
  </si>
  <si>
    <t>32×20×32</t>
  </si>
  <si>
    <t>32×25×25</t>
  </si>
  <si>
    <t>32×25×32</t>
  </si>
  <si>
    <t>40×20×40</t>
  </si>
  <si>
    <t>40×25×40</t>
  </si>
  <si>
    <t>40×32×40</t>
  </si>
  <si>
    <t>50×20×50</t>
  </si>
  <si>
    <t>50×25×50</t>
  </si>
  <si>
    <t>50×32×50</t>
  </si>
  <si>
    <t>50×40×50</t>
  </si>
  <si>
    <t>63×40×63</t>
  </si>
  <si>
    <t>63×50×63</t>
  </si>
  <si>
    <t>75×40×75</t>
  </si>
  <si>
    <t>90×50×90</t>
  </si>
  <si>
    <t>90×63×90</t>
  </si>
  <si>
    <t>90×75×90</t>
  </si>
  <si>
    <t>63×32×63</t>
  </si>
  <si>
    <t>PPR Išardoma jungtis su išoriniu sriegiu</t>
  </si>
  <si>
    <t>PPR Trišakis su vidiniu sriegiu</t>
  </si>
  <si>
    <t xml:space="preserve">PPR Alkūnė su išoriniu sriegiu </t>
  </si>
  <si>
    <t xml:space="preserve">                      tel. +370  5 277 9120,    info@saneko.lt</t>
  </si>
  <si>
    <r>
      <t>tel. +370 655 27594 +370 685 71877</t>
    </r>
    <r>
      <rPr>
        <sz val="11"/>
        <color theme="1"/>
        <rFont val="Aptos Narrow"/>
        <family val="2"/>
        <charset val="186"/>
        <scheme val="minor"/>
      </rPr>
      <t/>
    </r>
  </si>
  <si>
    <t xml:space="preserve"> 20×3/4"</t>
  </si>
  <si>
    <t xml:space="preserve"> 32×3/4"</t>
  </si>
  <si>
    <t xml:space="preserve"> 32×1"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</si>
</sst>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9"/>
      <name val="Arial"/>
      <family val="2"/>
      <charset val="186"/>
    </font>
    <font>
      <b/>
      <sz val="11"/>
      <color theme="1"/>
      <name val="Arial"/>
      <family val="2"/>
      <charset val="186"/>
    </font>
    <font>
      <sz val="8"/>
      <name val="Aptos Narrow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sz val="10"/>
      <name val="Tahoma"/>
      <family val="2"/>
      <charset val="238"/>
    </font>
    <font>
      <sz val="11"/>
      <color theme="1"/>
      <name val="Tahoma"/>
      <family val="2"/>
      <charset val="186"/>
    </font>
    <font>
      <b/>
      <sz val="11"/>
      <color rgb="FF0000FF"/>
      <name val="Aptos Narrow"/>
      <family val="2"/>
      <scheme val="minor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8" fillId="4" borderId="6" xfId="0" applyFont="1" applyFill="1" applyBorder="1" applyAlignment="1" applyProtection="1">
      <alignment horizontal="left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8" fillId="4" borderId="5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horizontal="left" vertical="center"/>
      <protection hidden="1"/>
    </xf>
    <xf numFmtId="0" fontId="8" fillId="4" borderId="6" xfId="0" applyFont="1" applyFill="1" applyBorder="1" applyAlignment="1" applyProtection="1">
      <alignment horizontal="center"/>
      <protection hidden="1"/>
    </xf>
    <xf numFmtId="1" fontId="3" fillId="3" borderId="4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1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0" borderId="5" xfId="0" applyBorder="1" applyAlignment="1" applyProtection="1">
      <alignment horizontal="center" vertical="center"/>
    </xf>
    <xf numFmtId="2" fontId="0" fillId="0" borderId="7" xfId="0" applyNumberFormat="1" applyBorder="1" applyProtection="1"/>
    <xf numFmtId="2" fontId="10" fillId="0" borderId="5" xfId="0" applyNumberFormat="1" applyFont="1" applyBorder="1" applyProtection="1"/>
    <xf numFmtId="49" fontId="0" fillId="4" borderId="2" xfId="0" applyNumberFormat="1" applyFill="1" applyBorder="1" applyAlignment="1" applyProtection="1">
      <alignment horizontal="left" vertical="center"/>
    </xf>
    <xf numFmtId="2" fontId="0" fillId="0" borderId="5" xfId="0" applyNumberFormat="1" applyBorder="1" applyProtection="1"/>
    <xf numFmtId="2" fontId="9" fillId="0" borderId="5" xfId="0" applyNumberFormat="1" applyFont="1" applyBorder="1" applyAlignment="1" applyProtection="1">
      <alignment vertical="center" wrapText="1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 vertical="center"/>
    </xf>
    <xf numFmtId="2" fontId="0" fillId="4" borderId="5" xfId="0" applyNumberFormat="1" applyFill="1" applyBorder="1" applyProtection="1"/>
    <xf numFmtId="2" fontId="9" fillId="4" borderId="5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</xf>
    <xf numFmtId="2" fontId="0" fillId="4" borderId="7" xfId="0" applyNumberFormat="1" applyFill="1" applyBorder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114300</xdr:rowOff>
    </xdr:from>
    <xdr:to>
      <xdr:col>4</xdr:col>
      <xdr:colOff>266700</xdr:colOff>
      <xdr:row>3</xdr:row>
      <xdr:rowOff>39757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1FA2D9D4-FF26-41AA-8031-E442C161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2028825" cy="496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90282</xdr:colOff>
      <xdr:row>8</xdr:row>
      <xdr:rowOff>70362</xdr:rowOff>
    </xdr:from>
    <xdr:to>
      <xdr:col>1</xdr:col>
      <xdr:colOff>571502</xdr:colOff>
      <xdr:row>10</xdr:row>
      <xdr:rowOff>160266</xdr:rowOff>
    </xdr:to>
    <xdr:pic>
      <xdr:nvPicPr>
        <xdr:cNvPr id="3" name="Picture 2" descr="produktas">
          <a:extLst>
            <a:ext uri="{FF2B5EF4-FFF2-40B4-BE49-F238E27FC236}">
              <a16:creationId xmlns:a16="http://schemas.microsoft.com/office/drawing/2014/main" id="{FB20C639-36E2-EEEF-89E7-4AEDFD0D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2" y="1229927"/>
          <a:ext cx="481220" cy="479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107676</xdr:colOff>
      <xdr:row>3</xdr:row>
      <xdr:rowOff>173934</xdr:rowOff>
    </xdr:from>
    <xdr:to>
      <xdr:col>6</xdr:col>
      <xdr:colOff>480393</xdr:colOff>
      <xdr:row>6</xdr:row>
      <xdr:rowOff>10648</xdr:rowOff>
    </xdr:to>
    <xdr:pic>
      <xdr:nvPicPr>
        <xdr:cNvPr id="4" name="Picture 3" descr="KAN-therm Media - KAN-therm - Install your future">
          <a:extLst>
            <a:ext uri="{FF2B5EF4-FFF2-40B4-BE49-F238E27FC236}">
              <a16:creationId xmlns:a16="http://schemas.microsoft.com/office/drawing/2014/main" id="{1C8E587F-D0EC-A989-E811-444B1621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6" y="753717"/>
          <a:ext cx="1109869" cy="416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273325</xdr:colOff>
      <xdr:row>8</xdr:row>
      <xdr:rowOff>16565</xdr:rowOff>
    </xdr:from>
    <xdr:to>
      <xdr:col>6</xdr:col>
      <xdr:colOff>797512</xdr:colOff>
      <xdr:row>10</xdr:row>
      <xdr:rowOff>149087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DEED77D-1EE9-895C-6C0B-90D9BB74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82" y="1557130"/>
          <a:ext cx="524187" cy="521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306458</xdr:colOff>
      <xdr:row>22</xdr:row>
      <xdr:rowOff>132521</xdr:rowOff>
    </xdr:from>
    <xdr:to>
      <xdr:col>1</xdr:col>
      <xdr:colOff>654970</xdr:colOff>
      <xdr:row>24</xdr:row>
      <xdr:rowOff>98149</xdr:rowOff>
    </xdr:to>
    <xdr:pic>
      <xdr:nvPicPr>
        <xdr:cNvPr id="22" name="Picture 21" descr="Lituojama alkūnė PPR 45° Dn32 x 32">
          <a:extLst>
            <a:ext uri="{FF2B5EF4-FFF2-40B4-BE49-F238E27FC236}">
              <a16:creationId xmlns:a16="http://schemas.microsoft.com/office/drawing/2014/main" id="{4C1B1568-A960-64BF-77F4-9EC95191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458" y="4439478"/>
          <a:ext cx="348512" cy="346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165653</xdr:colOff>
      <xdr:row>25</xdr:row>
      <xdr:rowOff>333565</xdr:rowOff>
    </xdr:from>
    <xdr:to>
      <xdr:col>6</xdr:col>
      <xdr:colOff>819978</xdr:colOff>
      <xdr:row>29</xdr:row>
      <xdr:rowOff>31888</xdr:rowOff>
    </xdr:to>
    <xdr:pic>
      <xdr:nvPicPr>
        <xdr:cNvPr id="23" name="Picture 22" descr="Lituojamas PPR perėjimas su išoriniu sriegiu | Varinės sistemos">
          <a:extLst>
            <a:ext uri="{FF2B5EF4-FFF2-40B4-BE49-F238E27FC236}">
              <a16:creationId xmlns:a16="http://schemas.microsoft.com/office/drawing/2014/main" id="{B382B653-437A-ACF8-A99E-B4920843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610" y="5212022"/>
          <a:ext cx="654325" cy="65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314741</xdr:colOff>
      <xdr:row>36</xdr:row>
      <xdr:rowOff>177609</xdr:rowOff>
    </xdr:from>
    <xdr:to>
      <xdr:col>1</xdr:col>
      <xdr:colOff>662611</xdr:colOff>
      <xdr:row>38</xdr:row>
      <xdr:rowOff>31888</xdr:rowOff>
    </xdr:to>
    <xdr:pic>
      <xdr:nvPicPr>
        <xdr:cNvPr id="24" name="Picture 23" descr="Lituojamos FV Plast PPR fasoninės alkūnės Jaukuruose">
          <a:extLst>
            <a:ext uri="{FF2B5EF4-FFF2-40B4-BE49-F238E27FC236}">
              <a16:creationId xmlns:a16="http://schemas.microsoft.com/office/drawing/2014/main" id="{C0A28E30-7CC5-6856-80B7-3C7A349C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14741" y="7532566"/>
          <a:ext cx="347870" cy="23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198783</xdr:colOff>
      <xdr:row>49</xdr:row>
      <xdr:rowOff>107674</xdr:rowOff>
    </xdr:from>
    <xdr:to>
      <xdr:col>6</xdr:col>
      <xdr:colOff>900393</xdr:colOff>
      <xdr:row>51</xdr:row>
      <xdr:rowOff>140805</xdr:rowOff>
    </xdr:to>
    <xdr:pic>
      <xdr:nvPicPr>
        <xdr:cNvPr id="26" name="Picture 25" descr="Alkūnė su vidiniu sriegiu - Gairana - inžinerinių tinklų sistemos ir  komponentai">
          <a:extLst>
            <a:ext uri="{FF2B5EF4-FFF2-40B4-BE49-F238E27FC236}">
              <a16:creationId xmlns:a16="http://schemas.microsoft.com/office/drawing/2014/main" id="{3D4E5E73-CF0F-951D-582D-B8F3B16299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89" t="19086" r="-1098" b="18508"/>
        <a:stretch/>
      </xdr:blipFill>
      <xdr:spPr>
        <a:xfrm>
          <a:off x="3743740" y="10137913"/>
          <a:ext cx="701610" cy="414131"/>
        </a:xfrm>
        <a:prstGeom prst="rect">
          <a:avLst/>
        </a:prstGeom>
      </xdr:spPr>
    </xdr:pic>
    <xdr:clientData/>
  </xdr:twoCellAnchor>
  <xdr:twoCellAnchor editAs="oneCell">
    <xdr:from>
      <xdr:col>1</xdr:col>
      <xdr:colOff>256761</xdr:colOff>
      <xdr:row>49</xdr:row>
      <xdr:rowOff>101114</xdr:rowOff>
    </xdr:from>
    <xdr:to>
      <xdr:col>1</xdr:col>
      <xdr:colOff>828261</xdr:colOff>
      <xdr:row>51</xdr:row>
      <xdr:rowOff>91109</xdr:rowOff>
    </xdr:to>
    <xdr:pic>
      <xdr:nvPicPr>
        <xdr:cNvPr id="27" name="Picture 26" descr="Alkūnė FV Plast, PPR, d20x90° su išoriniu 1/2 sriegiu">
          <a:extLst>
            <a:ext uri="{FF2B5EF4-FFF2-40B4-BE49-F238E27FC236}">
              <a16:creationId xmlns:a16="http://schemas.microsoft.com/office/drawing/2014/main" id="{782BC94B-D6CF-A352-13CB-7215E607C1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45" r="834" b="18745"/>
        <a:stretch/>
      </xdr:blipFill>
      <xdr:spPr bwMode="auto">
        <a:xfrm>
          <a:off x="256761" y="10131353"/>
          <a:ext cx="571500" cy="370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306458</xdr:colOff>
      <xdr:row>60</xdr:row>
      <xdr:rowOff>107069</xdr:rowOff>
    </xdr:from>
    <xdr:to>
      <xdr:col>1</xdr:col>
      <xdr:colOff>670892</xdr:colOff>
      <xdr:row>62</xdr:row>
      <xdr:rowOff>99391</xdr:rowOff>
    </xdr:to>
    <xdr:pic>
      <xdr:nvPicPr>
        <xdr:cNvPr id="29" name="Picture 28" descr="Lituojamas PPR perėjimas HP-Trend vid-iš | Visas Labas">
          <a:extLst>
            <a:ext uri="{FF2B5EF4-FFF2-40B4-BE49-F238E27FC236}">
              <a16:creationId xmlns:a16="http://schemas.microsoft.com/office/drawing/2014/main" id="{6E952C7D-4517-A6C5-8C3B-C963934C73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33" t="19522" r="17449" b="18572"/>
        <a:stretch/>
      </xdr:blipFill>
      <xdr:spPr bwMode="auto">
        <a:xfrm>
          <a:off x="306458" y="12423308"/>
          <a:ext cx="364434" cy="373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298176</xdr:colOff>
      <xdr:row>60</xdr:row>
      <xdr:rowOff>99391</xdr:rowOff>
    </xdr:from>
    <xdr:to>
      <xdr:col>6</xdr:col>
      <xdr:colOff>689078</xdr:colOff>
      <xdr:row>62</xdr:row>
      <xdr:rowOff>88209</xdr:rowOff>
    </xdr:to>
    <xdr:pic>
      <xdr:nvPicPr>
        <xdr:cNvPr id="31" name="Picture 30" descr="Lituojamos FV Plast PPR fasoninės movos Jaukuruose">
          <a:extLst>
            <a:ext uri="{FF2B5EF4-FFF2-40B4-BE49-F238E27FC236}">
              <a16:creationId xmlns:a16="http://schemas.microsoft.com/office/drawing/2014/main" id="{41061FA8-A7BB-4C90-5700-8B30CA559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133" y="12415630"/>
          <a:ext cx="390902" cy="369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289891</xdr:colOff>
      <xdr:row>74</xdr:row>
      <xdr:rowOff>74544</xdr:rowOff>
    </xdr:from>
    <xdr:to>
      <xdr:col>6</xdr:col>
      <xdr:colOff>765980</xdr:colOff>
      <xdr:row>76</xdr:row>
      <xdr:rowOff>122168</xdr:rowOff>
    </xdr:to>
    <xdr:pic>
      <xdr:nvPicPr>
        <xdr:cNvPr id="32" name="Picture 31" descr="Lituojamos FV Plast PPR fasoniniai trišakiai Jaukuruose">
          <a:extLst>
            <a:ext uri="{FF2B5EF4-FFF2-40B4-BE49-F238E27FC236}">
              <a16:creationId xmlns:a16="http://schemas.microsoft.com/office/drawing/2014/main" id="{46407D60-47A5-DBEB-A998-51F65F1B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4848" y="15248283"/>
          <a:ext cx="476089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223631</xdr:colOff>
      <xdr:row>84</xdr:row>
      <xdr:rowOff>64167</xdr:rowOff>
    </xdr:from>
    <xdr:to>
      <xdr:col>1</xdr:col>
      <xdr:colOff>687456</xdr:colOff>
      <xdr:row>86</xdr:row>
      <xdr:rowOff>107672</xdr:rowOff>
    </xdr:to>
    <xdr:pic>
      <xdr:nvPicPr>
        <xdr:cNvPr id="34" name="Picture 33" descr="Lituojamos FV Plast PPR fasoniniai trišakiai Jaukuruose">
          <a:extLst>
            <a:ext uri="{FF2B5EF4-FFF2-40B4-BE49-F238E27FC236}">
              <a16:creationId xmlns:a16="http://schemas.microsoft.com/office/drawing/2014/main" id="{FB7F3553-2097-61C6-66F2-E75FD3B6F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17333406"/>
          <a:ext cx="463825" cy="424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198782</xdr:colOff>
      <xdr:row>85</xdr:row>
      <xdr:rowOff>74544</xdr:rowOff>
    </xdr:from>
    <xdr:to>
      <xdr:col>6</xdr:col>
      <xdr:colOff>813502</xdr:colOff>
      <xdr:row>87</xdr:row>
      <xdr:rowOff>222203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3FB294B-2054-CF09-E59B-3B1CF912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43739" y="17534283"/>
          <a:ext cx="614720" cy="528659"/>
        </a:xfrm>
        <a:prstGeom prst="rect">
          <a:avLst/>
        </a:prstGeom>
      </xdr:spPr>
    </xdr:pic>
    <xdr:clientData/>
  </xdr:twoCellAnchor>
  <xdr:twoCellAnchor editAs="oneCell">
    <xdr:from>
      <xdr:col>1</xdr:col>
      <xdr:colOff>256761</xdr:colOff>
      <xdr:row>98</xdr:row>
      <xdr:rowOff>107673</xdr:rowOff>
    </xdr:from>
    <xdr:to>
      <xdr:col>1</xdr:col>
      <xdr:colOff>759866</xdr:colOff>
      <xdr:row>100</xdr:row>
      <xdr:rowOff>99392</xdr:rowOff>
    </xdr:to>
    <xdr:pic>
      <xdr:nvPicPr>
        <xdr:cNvPr id="37" name="Picture 36" descr="Lituojamas redukuotas trišakis PPR Dn25 x 20 x 25 – Šilumos Broliai">
          <a:extLst>
            <a:ext uri="{FF2B5EF4-FFF2-40B4-BE49-F238E27FC236}">
              <a16:creationId xmlns:a16="http://schemas.microsoft.com/office/drawing/2014/main" id="{C809EEB8-A0D0-1CE7-D25A-A6857FA83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47" t="32320" r="28777" b="26666"/>
        <a:stretch/>
      </xdr:blipFill>
      <xdr:spPr bwMode="auto">
        <a:xfrm>
          <a:off x="256761" y="20424912"/>
          <a:ext cx="503105" cy="37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215348</xdr:colOff>
      <xdr:row>127</xdr:row>
      <xdr:rowOff>240196</xdr:rowOff>
    </xdr:from>
    <xdr:to>
      <xdr:col>1</xdr:col>
      <xdr:colOff>965180</xdr:colOff>
      <xdr:row>129</xdr:row>
      <xdr:rowOff>124239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AFAD4C1-4ECB-B150-0ED9-7B4DF7007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4235" t="8616" r="4296" b="2873"/>
        <a:stretch/>
      </xdr:blipFill>
      <xdr:spPr>
        <a:xfrm>
          <a:off x="215348" y="26462935"/>
          <a:ext cx="749832" cy="455543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223630</xdr:colOff>
      <xdr:row>98</xdr:row>
      <xdr:rowOff>66261</xdr:rowOff>
    </xdr:from>
    <xdr:to>
      <xdr:col>6</xdr:col>
      <xdr:colOff>834976</xdr:colOff>
      <xdr:row>100</xdr:row>
      <xdr:rowOff>89039</xdr:rowOff>
    </xdr:to>
    <xdr:pic>
      <xdr:nvPicPr>
        <xdr:cNvPr id="40" name="Picture 39" descr="Lituojamos FV Plast PPR fasoniniai ventiliai Jaukuruose">
          <a:extLst>
            <a:ext uri="{FF2B5EF4-FFF2-40B4-BE49-F238E27FC236}">
              <a16:creationId xmlns:a16="http://schemas.microsoft.com/office/drawing/2014/main" id="{D068987C-0059-0136-31D9-9B24ECBD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587" y="20383500"/>
          <a:ext cx="611346" cy="40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207067</xdr:colOff>
      <xdr:row>124</xdr:row>
      <xdr:rowOff>87768</xdr:rowOff>
    </xdr:from>
    <xdr:to>
      <xdr:col>6</xdr:col>
      <xdr:colOff>869673</xdr:colOff>
      <xdr:row>126</xdr:row>
      <xdr:rowOff>124240</xdr:rowOff>
    </xdr:to>
    <xdr:pic>
      <xdr:nvPicPr>
        <xdr:cNvPr id="41" name="Picture 40" descr="Rura PPR stabiGLASS SDR7.4 PP - 90x12.3 sztanga 4 m KAN-therm 1229204009  940293">
          <a:extLst>
            <a:ext uri="{FF2B5EF4-FFF2-40B4-BE49-F238E27FC236}">
              <a16:creationId xmlns:a16="http://schemas.microsoft.com/office/drawing/2014/main" id="{ECFE7557-8BCB-095A-209E-FD7A35C9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024" y="25739007"/>
          <a:ext cx="662606" cy="41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173935</xdr:colOff>
      <xdr:row>146</xdr:row>
      <xdr:rowOff>99391</xdr:rowOff>
    </xdr:from>
    <xdr:to>
      <xdr:col>1</xdr:col>
      <xdr:colOff>836541</xdr:colOff>
      <xdr:row>148</xdr:row>
      <xdr:rowOff>135863</xdr:rowOff>
    </xdr:to>
    <xdr:pic>
      <xdr:nvPicPr>
        <xdr:cNvPr id="42" name="Picture 41" descr="Rura PPR stabiGLASS SDR7.4 PP - 90x12.3 sztanga 4 m KAN-therm 1229204009  940293">
          <a:extLst>
            <a:ext uri="{FF2B5EF4-FFF2-40B4-BE49-F238E27FC236}">
              <a16:creationId xmlns:a16="http://schemas.microsoft.com/office/drawing/2014/main" id="{34FB0BDD-F0C7-4A34-BD69-68622EB96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35" y="30322630"/>
          <a:ext cx="662606" cy="41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182217</xdr:colOff>
      <xdr:row>110</xdr:row>
      <xdr:rowOff>82827</xdr:rowOff>
    </xdr:from>
    <xdr:to>
      <xdr:col>6</xdr:col>
      <xdr:colOff>840092</xdr:colOff>
      <xdr:row>112</xdr:row>
      <xdr:rowOff>91109</xdr:rowOff>
    </xdr:to>
    <xdr:pic>
      <xdr:nvPicPr>
        <xdr:cNvPr id="43" name="Picture 42" descr="Vamzdis lituojamas KAN-therm PP-R 32 PN 20 (šaltam vandeniui) | PP-R  lituojami vamzdžiai | PP-R lituojami vamzdžiai ir jungtys | Vidaus  vamzdynai ir jungtys | PREKIŲ KATALOGAS | Santechnikos centras">
          <a:extLst>
            <a:ext uri="{FF2B5EF4-FFF2-40B4-BE49-F238E27FC236}">
              <a16:creationId xmlns:a16="http://schemas.microsoft.com/office/drawing/2014/main" id="{01C7BFA7-3DE2-62D4-24F0-15A967587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75" r="-8" b="18648"/>
        <a:stretch/>
      </xdr:blipFill>
      <xdr:spPr bwMode="auto">
        <a:xfrm>
          <a:off x="3727174" y="22876566"/>
          <a:ext cx="657875" cy="389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4CAF-DD42-4E9C-9128-36E3391E3625}">
  <dimension ref="B1:J161"/>
  <sheetViews>
    <sheetView tabSelected="1" zoomScale="115" zoomScaleNormal="115" workbookViewId="0">
      <selection activeCell="J4" sqref="J4"/>
    </sheetView>
  </sheetViews>
  <sheetFormatPr defaultRowHeight="15" x14ac:dyDescent="0.25"/>
  <cols>
    <col min="1" max="1" width="3" style="8" customWidth="1"/>
    <col min="2" max="2" width="16.42578125" style="8" customWidth="1"/>
    <col min="3" max="5" width="9.140625" style="8"/>
    <col min="6" max="6" width="1.85546875" style="8" customWidth="1"/>
    <col min="7" max="7" width="15.85546875" style="8" customWidth="1"/>
    <col min="8" max="8" width="9.140625" style="8"/>
    <col min="9" max="9" width="9.5703125" style="8" bestFit="1" customWidth="1"/>
    <col min="10" max="10" width="9.140625" style="8"/>
    <col min="11" max="11" width="0.85546875" style="8" customWidth="1"/>
    <col min="12" max="16384" width="9.140625" style="8"/>
  </cols>
  <sheetData>
    <row r="1" spans="2:10" x14ac:dyDescent="0.25">
      <c r="G1" s="9" t="s">
        <v>33</v>
      </c>
      <c r="H1" s="9"/>
      <c r="I1" s="9"/>
      <c r="J1" s="9"/>
    </row>
    <row r="2" spans="2:10" x14ac:dyDescent="0.25">
      <c r="G2" s="10" t="s">
        <v>291</v>
      </c>
      <c r="H2" s="10"/>
      <c r="I2" s="10"/>
      <c r="J2" s="10"/>
    </row>
    <row r="3" spans="2:10" ht="15.75" thickBot="1" x14ac:dyDescent="0.3">
      <c r="G3" s="11"/>
      <c r="H3" s="11"/>
      <c r="I3" s="11"/>
      <c r="J3" s="12" t="s">
        <v>290</v>
      </c>
    </row>
    <row r="4" spans="2:10" ht="15.75" thickBot="1" x14ac:dyDescent="0.3">
      <c r="H4" s="13" t="s">
        <v>32</v>
      </c>
      <c r="I4" s="14"/>
      <c r="J4" s="7">
        <v>0</v>
      </c>
    </row>
    <row r="5" spans="2:10" x14ac:dyDescent="0.25">
      <c r="B5" s="15" t="s">
        <v>38</v>
      </c>
      <c r="C5" s="15"/>
      <c r="D5" s="15"/>
    </row>
    <row r="6" spans="2:10" x14ac:dyDescent="0.25">
      <c r="B6" s="15"/>
      <c r="C6" s="15"/>
      <c r="D6" s="15"/>
    </row>
    <row r="7" spans="2:10" ht="12" customHeight="1" x14ac:dyDescent="0.25"/>
    <row r="8" spans="2:10" ht="10.5" customHeight="1" x14ac:dyDescent="0.25"/>
    <row r="9" spans="2:10" ht="15.75" customHeight="1" x14ac:dyDescent="0.25">
      <c r="B9" s="16"/>
      <c r="C9" s="17" t="s">
        <v>34</v>
      </c>
      <c r="D9" s="17"/>
      <c r="E9" s="17"/>
      <c r="G9" s="16"/>
      <c r="H9" s="18" t="s">
        <v>37</v>
      </c>
      <c r="I9" s="18"/>
      <c r="J9" s="18"/>
    </row>
    <row r="10" spans="2:10" ht="15" customHeight="1" x14ac:dyDescent="0.25">
      <c r="B10" s="16"/>
      <c r="C10" s="17"/>
      <c r="D10" s="17"/>
      <c r="E10" s="17"/>
      <c r="G10" s="16"/>
      <c r="H10" s="18"/>
      <c r="I10" s="18"/>
      <c r="J10" s="18"/>
    </row>
    <row r="11" spans="2:10" ht="15" customHeight="1" x14ac:dyDescent="0.25">
      <c r="B11" s="16"/>
      <c r="C11" s="17"/>
      <c r="D11" s="17"/>
      <c r="E11" s="17"/>
      <c r="G11" s="16"/>
      <c r="H11" s="18"/>
      <c r="I11" s="18"/>
      <c r="J11" s="18"/>
    </row>
    <row r="12" spans="2:10" ht="30" x14ac:dyDescent="0.25">
      <c r="B12" s="19" t="s">
        <v>31</v>
      </c>
      <c r="C12" s="19" t="s">
        <v>30</v>
      </c>
      <c r="D12" s="19" t="s">
        <v>35</v>
      </c>
      <c r="E12" s="19" t="s">
        <v>36</v>
      </c>
      <c r="G12" s="19" t="s">
        <v>31</v>
      </c>
      <c r="H12" s="19" t="s">
        <v>30</v>
      </c>
      <c r="I12" s="19" t="s">
        <v>35</v>
      </c>
      <c r="J12" s="19" t="s">
        <v>36</v>
      </c>
    </row>
    <row r="13" spans="2:10" x14ac:dyDescent="0.25">
      <c r="B13" s="20" t="s">
        <v>0</v>
      </c>
      <c r="C13" s="21">
        <v>20</v>
      </c>
      <c r="D13" s="22">
        <v>0.17761200000000002</v>
      </c>
      <c r="E13" s="23" t="str">
        <f>IF($J$4=0, "", D13 - (D13 / 100 * $J$4))</f>
        <v/>
      </c>
      <c r="G13" s="24" t="s">
        <v>6</v>
      </c>
      <c r="H13" s="1" t="s">
        <v>54</v>
      </c>
      <c r="I13" s="25">
        <v>1.748076</v>
      </c>
      <c r="J13" s="23" t="str">
        <f t="shared" ref="J13:J24" si="0">IF($J$4=0, "", I13 - (I13 / 100 * $J$4))</f>
        <v/>
      </c>
    </row>
    <row r="14" spans="2:10" x14ac:dyDescent="0.25">
      <c r="B14" s="20" t="s">
        <v>1</v>
      </c>
      <c r="C14" s="21">
        <v>25</v>
      </c>
      <c r="D14" s="22">
        <v>0.28978799999999999</v>
      </c>
      <c r="E14" s="23" t="str">
        <f t="shared" ref="E14:E21" si="1">IF($J$4=0, "", D14 - (D14 / 100 * $J$4))</f>
        <v/>
      </c>
      <c r="G14" s="24" t="s">
        <v>7</v>
      </c>
      <c r="H14" s="1" t="s">
        <v>53</v>
      </c>
      <c r="I14" s="25">
        <v>2.168736</v>
      </c>
      <c r="J14" s="23" t="str">
        <f t="shared" si="0"/>
        <v/>
      </c>
    </row>
    <row r="15" spans="2:10" x14ac:dyDescent="0.25">
      <c r="B15" s="20" t="s">
        <v>2</v>
      </c>
      <c r="C15" s="21">
        <v>32</v>
      </c>
      <c r="D15" s="22">
        <v>0.42066000000000003</v>
      </c>
      <c r="E15" s="23" t="str">
        <f t="shared" si="1"/>
        <v/>
      </c>
      <c r="G15" s="24" t="s">
        <v>8</v>
      </c>
      <c r="H15" s="1" t="s">
        <v>52</v>
      </c>
      <c r="I15" s="26">
        <v>2.19678</v>
      </c>
      <c r="J15" s="23" t="str">
        <f t="shared" si="0"/>
        <v/>
      </c>
    </row>
    <row r="16" spans="2:10" x14ac:dyDescent="0.25">
      <c r="B16" s="20" t="s">
        <v>3</v>
      </c>
      <c r="C16" s="21">
        <v>40</v>
      </c>
      <c r="D16" s="22">
        <v>0.95349600000000001</v>
      </c>
      <c r="E16" s="23" t="str">
        <f t="shared" si="1"/>
        <v/>
      </c>
      <c r="G16" s="24" t="s">
        <v>9</v>
      </c>
      <c r="H16" s="1" t="s">
        <v>51</v>
      </c>
      <c r="I16" s="25">
        <v>2.4024359999999998</v>
      </c>
      <c r="J16" s="23" t="str">
        <f t="shared" si="0"/>
        <v/>
      </c>
    </row>
    <row r="17" spans="2:10" x14ac:dyDescent="0.25">
      <c r="B17" s="20" t="s">
        <v>4</v>
      </c>
      <c r="C17" s="21">
        <v>50</v>
      </c>
      <c r="D17" s="22">
        <v>1.748076</v>
      </c>
      <c r="E17" s="23" t="str">
        <f t="shared" si="1"/>
        <v/>
      </c>
      <c r="G17" s="24" t="s">
        <v>29</v>
      </c>
      <c r="H17" s="1" t="s">
        <v>50</v>
      </c>
      <c r="I17" s="25">
        <v>5.5340159999999994</v>
      </c>
      <c r="J17" s="23" t="str">
        <f t="shared" si="0"/>
        <v/>
      </c>
    </row>
    <row r="18" spans="2:10" x14ac:dyDescent="0.25">
      <c r="B18" s="27" t="s">
        <v>5</v>
      </c>
      <c r="C18" s="28">
        <v>63</v>
      </c>
      <c r="D18" s="22">
        <v>2.5707</v>
      </c>
      <c r="E18" s="23" t="str">
        <f t="shared" si="1"/>
        <v/>
      </c>
      <c r="G18" s="24" t="s">
        <v>11</v>
      </c>
      <c r="H18" s="1" t="s">
        <v>49</v>
      </c>
      <c r="I18" s="25">
        <v>3.533544</v>
      </c>
      <c r="J18" s="23" t="str">
        <f t="shared" si="0"/>
        <v/>
      </c>
    </row>
    <row r="19" spans="2:10" x14ac:dyDescent="0.25">
      <c r="B19" s="24" t="s">
        <v>40</v>
      </c>
      <c r="C19" s="2">
        <v>75</v>
      </c>
      <c r="D19" s="25">
        <v>4.5898680000000001</v>
      </c>
      <c r="E19" s="23" t="str">
        <f t="shared" si="1"/>
        <v/>
      </c>
      <c r="G19" s="24" t="s">
        <v>10</v>
      </c>
      <c r="H19" s="1" t="s">
        <v>48</v>
      </c>
      <c r="I19" s="25">
        <v>7.1044799999999997</v>
      </c>
      <c r="J19" s="23" t="str">
        <f t="shared" si="0"/>
        <v/>
      </c>
    </row>
    <row r="20" spans="2:10" x14ac:dyDescent="0.25">
      <c r="B20" s="24" t="s">
        <v>41</v>
      </c>
      <c r="C20" s="2">
        <v>90</v>
      </c>
      <c r="D20" s="25">
        <v>6.3753359999999999</v>
      </c>
      <c r="E20" s="23" t="str">
        <f t="shared" si="1"/>
        <v/>
      </c>
      <c r="G20" s="24" t="s">
        <v>12</v>
      </c>
      <c r="H20" s="1" t="s">
        <v>47</v>
      </c>
      <c r="I20" s="25">
        <v>11.82522</v>
      </c>
      <c r="J20" s="23" t="str">
        <f t="shared" si="0"/>
        <v/>
      </c>
    </row>
    <row r="21" spans="2:10" x14ac:dyDescent="0.25">
      <c r="B21" s="24" t="s">
        <v>42</v>
      </c>
      <c r="C21" s="2">
        <v>110</v>
      </c>
      <c r="D21" s="25">
        <v>10.479108</v>
      </c>
      <c r="E21" s="23" t="str">
        <f t="shared" si="1"/>
        <v/>
      </c>
      <c r="G21" s="24" t="s">
        <v>13</v>
      </c>
      <c r="H21" s="1" t="s">
        <v>46</v>
      </c>
      <c r="I21" s="25">
        <v>17.667719999999999</v>
      </c>
      <c r="J21" s="23" t="str">
        <f t="shared" si="0"/>
        <v/>
      </c>
    </row>
    <row r="22" spans="2:10" x14ac:dyDescent="0.25">
      <c r="G22" s="24" t="s">
        <v>14</v>
      </c>
      <c r="H22" s="1" t="s">
        <v>45</v>
      </c>
      <c r="I22" s="25">
        <v>25.828523999999998</v>
      </c>
      <c r="J22" s="23" t="str">
        <f t="shared" si="0"/>
        <v/>
      </c>
    </row>
    <row r="23" spans="2:10" x14ac:dyDescent="0.25">
      <c r="B23" s="16"/>
      <c r="C23" s="17" t="s">
        <v>74</v>
      </c>
      <c r="D23" s="17"/>
      <c r="E23" s="17"/>
      <c r="G23" s="24" t="s">
        <v>15</v>
      </c>
      <c r="H23" s="1" t="s">
        <v>44</v>
      </c>
      <c r="I23" s="25">
        <v>38.102447999999995</v>
      </c>
      <c r="J23" s="23" t="str">
        <f t="shared" si="0"/>
        <v/>
      </c>
    </row>
    <row r="24" spans="2:10" x14ac:dyDescent="0.25">
      <c r="B24" s="16"/>
      <c r="C24" s="17"/>
      <c r="D24" s="17"/>
      <c r="E24" s="17"/>
      <c r="G24" s="24" t="s">
        <v>39</v>
      </c>
      <c r="H24" s="1" t="s">
        <v>43</v>
      </c>
      <c r="I24" s="25">
        <v>60.939611999999997</v>
      </c>
      <c r="J24" s="23" t="str">
        <f t="shared" si="0"/>
        <v/>
      </c>
    </row>
    <row r="25" spans="2:10" x14ac:dyDescent="0.25">
      <c r="B25" s="16"/>
      <c r="C25" s="17"/>
      <c r="D25" s="17"/>
      <c r="E25" s="17"/>
    </row>
    <row r="26" spans="2:10" ht="30" x14ac:dyDescent="0.25">
      <c r="B26" s="19" t="s">
        <v>31</v>
      </c>
      <c r="C26" s="19" t="s">
        <v>30</v>
      </c>
      <c r="D26" s="19" t="s">
        <v>35</v>
      </c>
      <c r="E26" s="19" t="s">
        <v>36</v>
      </c>
    </row>
    <row r="27" spans="2:10" x14ac:dyDescent="0.25">
      <c r="B27" s="3" t="s">
        <v>64</v>
      </c>
      <c r="C27" s="4" t="s">
        <v>85</v>
      </c>
      <c r="D27" s="29">
        <v>0.42066000000000003</v>
      </c>
      <c r="E27" s="23" t="str">
        <f t="shared" ref="E27:E35" si="2">IF($J$4=0, "", D27 - (D27 / 100 * $J$4))</f>
        <v/>
      </c>
      <c r="G27" s="16"/>
      <c r="H27" s="18" t="s">
        <v>73</v>
      </c>
      <c r="I27" s="18"/>
      <c r="J27" s="18"/>
    </row>
    <row r="28" spans="2:10" x14ac:dyDescent="0.25">
      <c r="B28" s="3" t="s">
        <v>65</v>
      </c>
      <c r="C28" s="4" t="s">
        <v>86</v>
      </c>
      <c r="D28" s="29">
        <v>0.56087999999999993</v>
      </c>
      <c r="E28" s="23" t="str">
        <f t="shared" si="2"/>
        <v/>
      </c>
      <c r="G28" s="16"/>
      <c r="H28" s="18"/>
      <c r="I28" s="18"/>
      <c r="J28" s="18"/>
    </row>
    <row r="29" spans="2:10" x14ac:dyDescent="0.25">
      <c r="B29" s="3" t="s">
        <v>66</v>
      </c>
      <c r="C29" s="4" t="s">
        <v>87</v>
      </c>
      <c r="D29" s="29">
        <v>0.85066799999999998</v>
      </c>
      <c r="E29" s="23" t="str">
        <f t="shared" si="2"/>
        <v/>
      </c>
      <c r="G29" s="16"/>
      <c r="H29" s="18"/>
      <c r="I29" s="18"/>
      <c r="J29" s="18"/>
    </row>
    <row r="30" spans="2:10" ht="30" x14ac:dyDescent="0.25">
      <c r="B30" s="3" t="s">
        <v>67</v>
      </c>
      <c r="C30" s="4" t="s">
        <v>88</v>
      </c>
      <c r="D30" s="29">
        <v>1.084368</v>
      </c>
      <c r="E30" s="23" t="str">
        <f t="shared" si="2"/>
        <v/>
      </c>
      <c r="G30" s="19" t="s">
        <v>31</v>
      </c>
      <c r="H30" s="19" t="s">
        <v>30</v>
      </c>
      <c r="I30" s="19" t="s">
        <v>35</v>
      </c>
      <c r="J30" s="19" t="s">
        <v>36</v>
      </c>
    </row>
    <row r="31" spans="2:10" x14ac:dyDescent="0.25">
      <c r="B31" s="3" t="s">
        <v>68</v>
      </c>
      <c r="C31" s="4" t="s">
        <v>89</v>
      </c>
      <c r="D31" s="29">
        <v>2.1032999999999999</v>
      </c>
      <c r="E31" s="23" t="str">
        <f t="shared" si="2"/>
        <v/>
      </c>
      <c r="G31" s="3" t="s">
        <v>16</v>
      </c>
      <c r="H31" s="4" t="s">
        <v>54</v>
      </c>
      <c r="I31" s="29">
        <v>2.0378640000000003</v>
      </c>
      <c r="J31" s="23" t="str">
        <f t="shared" ref="J31:J43" si="3">IF($J$4=0, "", I31 - (I31 / 100 * $J$4))</f>
        <v/>
      </c>
    </row>
    <row r="32" spans="2:10" x14ac:dyDescent="0.25">
      <c r="B32" s="3" t="s">
        <v>69</v>
      </c>
      <c r="C32" s="4" t="s">
        <v>90</v>
      </c>
      <c r="D32" s="29">
        <v>3.7672440000000003</v>
      </c>
      <c r="E32" s="23" t="str">
        <f t="shared" si="2"/>
        <v/>
      </c>
      <c r="G32" s="3" t="s">
        <v>17</v>
      </c>
      <c r="H32" s="4" t="s">
        <v>53</v>
      </c>
      <c r="I32" s="29">
        <v>3.2624520000000006</v>
      </c>
      <c r="J32" s="23" t="str">
        <f t="shared" si="3"/>
        <v/>
      </c>
    </row>
    <row r="33" spans="2:10" x14ac:dyDescent="0.25">
      <c r="B33" s="3" t="s">
        <v>70</v>
      </c>
      <c r="C33" s="4" t="s">
        <v>91</v>
      </c>
      <c r="D33" s="29">
        <v>6.7866480000000005</v>
      </c>
      <c r="E33" s="23" t="str">
        <f t="shared" si="2"/>
        <v/>
      </c>
      <c r="G33" s="3" t="s">
        <v>18</v>
      </c>
      <c r="H33" s="4" t="s">
        <v>52</v>
      </c>
      <c r="I33" s="30">
        <v>2.4865680000000001</v>
      </c>
      <c r="J33" s="23" t="str">
        <f t="shared" si="3"/>
        <v/>
      </c>
    </row>
    <row r="34" spans="2:10" x14ac:dyDescent="0.25">
      <c r="B34" s="3" t="s">
        <v>71</v>
      </c>
      <c r="C34" s="4" t="s">
        <v>92</v>
      </c>
      <c r="D34" s="29">
        <v>11.039987999999999</v>
      </c>
      <c r="E34" s="23" t="str">
        <f t="shared" si="2"/>
        <v/>
      </c>
      <c r="G34" s="3" t="s">
        <v>19</v>
      </c>
      <c r="H34" s="4" t="s">
        <v>51</v>
      </c>
      <c r="I34" s="29">
        <v>3.4026719999999999</v>
      </c>
      <c r="J34" s="23" t="str">
        <f t="shared" si="3"/>
        <v/>
      </c>
    </row>
    <row r="35" spans="2:10" x14ac:dyDescent="0.25">
      <c r="B35" s="3" t="s">
        <v>72</v>
      </c>
      <c r="C35" s="4" t="s">
        <v>93</v>
      </c>
      <c r="D35" s="29">
        <v>29.016191999999997</v>
      </c>
      <c r="E35" s="23" t="str">
        <f t="shared" si="2"/>
        <v/>
      </c>
      <c r="G35" s="3" t="s">
        <v>27</v>
      </c>
      <c r="H35" s="4" t="s">
        <v>50</v>
      </c>
      <c r="I35" s="29">
        <v>6.571644</v>
      </c>
      <c r="J35" s="23" t="str">
        <f t="shared" si="3"/>
        <v/>
      </c>
    </row>
    <row r="36" spans="2:10" x14ac:dyDescent="0.25">
      <c r="B36" s="31"/>
      <c r="C36" s="31"/>
      <c r="D36" s="31"/>
      <c r="E36" s="31"/>
      <c r="G36" s="3" t="s">
        <v>21</v>
      </c>
      <c r="H36" s="4" t="s">
        <v>49</v>
      </c>
      <c r="I36" s="29">
        <v>4.1692080000000002</v>
      </c>
      <c r="J36" s="23" t="str">
        <f t="shared" si="3"/>
        <v/>
      </c>
    </row>
    <row r="37" spans="2:10" x14ac:dyDescent="0.25">
      <c r="B37" s="16"/>
      <c r="C37" s="17" t="s">
        <v>75</v>
      </c>
      <c r="D37" s="17"/>
      <c r="E37" s="17"/>
      <c r="G37" s="3" t="s">
        <v>20</v>
      </c>
      <c r="H37" s="4" t="s">
        <v>48</v>
      </c>
      <c r="I37" s="29">
        <v>7.6840560000000009</v>
      </c>
      <c r="J37" s="23" t="str">
        <f t="shared" si="3"/>
        <v/>
      </c>
    </row>
    <row r="38" spans="2:10" x14ac:dyDescent="0.25">
      <c r="B38" s="16"/>
      <c r="C38" s="17"/>
      <c r="D38" s="17"/>
      <c r="E38" s="17"/>
      <c r="G38" s="3" t="s">
        <v>28</v>
      </c>
      <c r="H38" s="4" t="s">
        <v>55</v>
      </c>
      <c r="I38" s="29">
        <v>11.367168000000001</v>
      </c>
      <c r="J38" s="23" t="str">
        <f t="shared" si="3"/>
        <v/>
      </c>
    </row>
    <row r="39" spans="2:10" x14ac:dyDescent="0.25">
      <c r="B39" s="16"/>
      <c r="C39" s="17"/>
      <c r="D39" s="17"/>
      <c r="E39" s="17"/>
      <c r="G39" s="3" t="s">
        <v>22</v>
      </c>
      <c r="H39" s="4" t="s">
        <v>47</v>
      </c>
      <c r="I39" s="29">
        <v>11.993484</v>
      </c>
      <c r="J39" s="23" t="str">
        <f t="shared" si="3"/>
        <v/>
      </c>
    </row>
    <row r="40" spans="2:10" ht="30.75" customHeight="1" x14ac:dyDescent="0.25">
      <c r="B40" s="19" t="s">
        <v>31</v>
      </c>
      <c r="C40" s="19" t="s">
        <v>30</v>
      </c>
      <c r="D40" s="19" t="s">
        <v>35</v>
      </c>
      <c r="E40" s="19" t="s">
        <v>36</v>
      </c>
      <c r="G40" s="3" t="s">
        <v>23</v>
      </c>
      <c r="H40" s="4" t="s">
        <v>46</v>
      </c>
      <c r="I40" s="29">
        <v>18.041640000000001</v>
      </c>
      <c r="J40" s="23" t="str">
        <f t="shared" si="3"/>
        <v/>
      </c>
    </row>
    <row r="41" spans="2:10" x14ac:dyDescent="0.25">
      <c r="B41" s="3">
        <v>1209068011</v>
      </c>
      <c r="C41" s="4" t="s">
        <v>76</v>
      </c>
      <c r="D41" s="29">
        <v>0.18696000000000002</v>
      </c>
      <c r="E41" s="23" t="str">
        <f t="shared" ref="E41:E49" si="4">IF($J$4=0, "", D41 - (D41 / 100 * $J$4))</f>
        <v/>
      </c>
      <c r="G41" s="3" t="s">
        <v>24</v>
      </c>
      <c r="H41" s="4" t="s">
        <v>45</v>
      </c>
      <c r="I41" s="29">
        <v>27.071808000000001</v>
      </c>
      <c r="J41" s="23" t="str">
        <f t="shared" si="3"/>
        <v/>
      </c>
    </row>
    <row r="42" spans="2:10" ht="15" customHeight="1" x14ac:dyDescent="0.25">
      <c r="B42" s="3" t="s">
        <v>56</v>
      </c>
      <c r="C42" s="4" t="s">
        <v>84</v>
      </c>
      <c r="D42" s="29">
        <v>0.26174400000000003</v>
      </c>
      <c r="E42" s="23" t="str">
        <f t="shared" si="4"/>
        <v/>
      </c>
      <c r="G42" s="3" t="s">
        <v>25</v>
      </c>
      <c r="H42" s="4" t="s">
        <v>44</v>
      </c>
      <c r="I42" s="29">
        <v>42.505355999999999</v>
      </c>
      <c r="J42" s="23" t="str">
        <f t="shared" si="3"/>
        <v/>
      </c>
    </row>
    <row r="43" spans="2:10" x14ac:dyDescent="0.25">
      <c r="B43" s="3" t="s">
        <v>57</v>
      </c>
      <c r="C43" s="4" t="s">
        <v>77</v>
      </c>
      <c r="D43" s="29">
        <v>0.45805200000000001</v>
      </c>
      <c r="E43" s="23" t="str">
        <f t="shared" si="4"/>
        <v/>
      </c>
      <c r="G43" s="3" t="s">
        <v>26</v>
      </c>
      <c r="H43" s="4" t="s">
        <v>43</v>
      </c>
      <c r="I43" s="29">
        <v>74.989655999999997</v>
      </c>
      <c r="J43" s="23" t="str">
        <f t="shared" si="3"/>
        <v/>
      </c>
    </row>
    <row r="44" spans="2:10" x14ac:dyDescent="0.25">
      <c r="B44" s="3" t="s">
        <v>58</v>
      </c>
      <c r="C44" s="4" t="s">
        <v>78</v>
      </c>
      <c r="D44" s="29">
        <v>0.91610400000000003</v>
      </c>
      <c r="E44" s="23" t="str">
        <f t="shared" si="4"/>
        <v/>
      </c>
    </row>
    <row r="45" spans="2:10" x14ac:dyDescent="0.25">
      <c r="B45" s="3" t="s">
        <v>59</v>
      </c>
      <c r="C45" s="4" t="s">
        <v>79</v>
      </c>
      <c r="D45" s="29">
        <v>1.8322080000000001</v>
      </c>
      <c r="E45" s="23" t="str">
        <f t="shared" si="4"/>
        <v/>
      </c>
    </row>
    <row r="46" spans="2:10" x14ac:dyDescent="0.25">
      <c r="B46" s="3" t="s">
        <v>60</v>
      </c>
      <c r="C46" s="4" t="s">
        <v>80</v>
      </c>
      <c r="D46" s="29">
        <v>3.3652800000000003</v>
      </c>
      <c r="E46" s="23" t="str">
        <f t="shared" si="4"/>
        <v/>
      </c>
    </row>
    <row r="47" spans="2:10" x14ac:dyDescent="0.25">
      <c r="B47" s="3" t="s">
        <v>61</v>
      </c>
      <c r="C47" s="4" t="s">
        <v>81</v>
      </c>
      <c r="D47" s="29">
        <v>6.2912040000000005</v>
      </c>
      <c r="E47" s="23" t="str">
        <f t="shared" si="4"/>
        <v/>
      </c>
    </row>
    <row r="48" spans="2:10" x14ac:dyDescent="0.25">
      <c r="B48" s="3" t="s">
        <v>62</v>
      </c>
      <c r="C48" s="4" t="s">
        <v>82</v>
      </c>
      <c r="D48" s="29">
        <v>11.684999999999999</v>
      </c>
      <c r="E48" s="23" t="str">
        <f t="shared" si="4"/>
        <v/>
      </c>
    </row>
    <row r="49" spans="2:10" x14ac:dyDescent="0.25">
      <c r="B49" s="3" t="s">
        <v>63</v>
      </c>
      <c r="C49" s="4" t="s">
        <v>83</v>
      </c>
      <c r="D49" s="29">
        <v>19.986024</v>
      </c>
      <c r="E49" s="23" t="str">
        <f t="shared" si="4"/>
        <v/>
      </c>
    </row>
    <row r="50" spans="2:10" x14ac:dyDescent="0.25">
      <c r="B50" s="16"/>
      <c r="C50" s="32" t="s">
        <v>289</v>
      </c>
      <c r="D50" s="33"/>
      <c r="E50" s="34"/>
      <c r="G50" s="16"/>
      <c r="H50" s="32" t="s">
        <v>105</v>
      </c>
      <c r="I50" s="33"/>
      <c r="J50" s="34"/>
    </row>
    <row r="51" spans="2:10" x14ac:dyDescent="0.25">
      <c r="B51" s="16"/>
      <c r="C51" s="35"/>
      <c r="D51" s="36"/>
      <c r="E51" s="37"/>
      <c r="G51" s="16"/>
      <c r="H51" s="35"/>
      <c r="I51" s="36"/>
      <c r="J51" s="37"/>
    </row>
    <row r="52" spans="2:10" x14ac:dyDescent="0.25">
      <c r="B52" s="16"/>
      <c r="C52" s="38"/>
      <c r="D52" s="39"/>
      <c r="E52" s="40"/>
      <c r="G52" s="16"/>
      <c r="H52" s="38"/>
      <c r="I52" s="39"/>
      <c r="J52" s="40"/>
    </row>
    <row r="53" spans="2:10" ht="30" x14ac:dyDescent="0.25">
      <c r="B53" s="19" t="s">
        <v>31</v>
      </c>
      <c r="C53" s="19" t="s">
        <v>30</v>
      </c>
      <c r="D53" s="19" t="s">
        <v>35</v>
      </c>
      <c r="E53" s="19" t="s">
        <v>36</v>
      </c>
      <c r="F53" s="31"/>
      <c r="G53" s="19" t="s">
        <v>31</v>
      </c>
      <c r="H53" s="19" t="s">
        <v>30</v>
      </c>
      <c r="I53" s="19" t="s">
        <v>35</v>
      </c>
      <c r="J53" s="19" t="s">
        <v>36</v>
      </c>
    </row>
    <row r="54" spans="2:10" x14ac:dyDescent="0.25">
      <c r="B54" s="5" t="s">
        <v>94</v>
      </c>
      <c r="C54" s="1" t="s">
        <v>54</v>
      </c>
      <c r="D54" s="29">
        <v>2.0063999999999997</v>
      </c>
      <c r="E54" s="23" t="str">
        <f t="shared" ref="E54:E59" si="5">IF($J$4=0, "", D54 - (D54 / 100 * $J$4))</f>
        <v/>
      </c>
      <c r="F54" s="31"/>
      <c r="G54" s="5">
        <v>1209069001</v>
      </c>
      <c r="H54" s="1" t="s">
        <v>54</v>
      </c>
      <c r="I54" s="29">
        <v>2.3255999999999997</v>
      </c>
      <c r="J54" s="23" t="str">
        <f t="shared" ref="J54:J59" si="6">IF($J$4=0, "", I54 - (I54 / 100 * $J$4))</f>
        <v/>
      </c>
    </row>
    <row r="55" spans="2:10" x14ac:dyDescent="0.25">
      <c r="B55" s="5" t="s">
        <v>95</v>
      </c>
      <c r="C55" s="1" t="s">
        <v>53</v>
      </c>
      <c r="D55" s="29">
        <v>2.8043999999999998</v>
      </c>
      <c r="E55" s="23" t="str">
        <f t="shared" si="5"/>
        <v/>
      </c>
      <c r="F55" s="31"/>
      <c r="G55" s="5" t="s">
        <v>100</v>
      </c>
      <c r="H55" s="1" t="s">
        <v>53</v>
      </c>
      <c r="I55" s="29">
        <v>3.42</v>
      </c>
      <c r="J55" s="23" t="str">
        <f t="shared" si="6"/>
        <v/>
      </c>
    </row>
    <row r="56" spans="2:10" x14ac:dyDescent="0.25">
      <c r="B56" s="5" t="s">
        <v>96</v>
      </c>
      <c r="C56" s="1" t="s">
        <v>52</v>
      </c>
      <c r="D56" s="29">
        <v>2.4851999999999999</v>
      </c>
      <c r="E56" s="23" t="str">
        <f t="shared" si="5"/>
        <v/>
      </c>
      <c r="F56" s="31"/>
      <c r="G56" s="5" t="s">
        <v>101</v>
      </c>
      <c r="H56" s="1" t="s">
        <v>52</v>
      </c>
      <c r="I56" s="29">
        <v>2.8499999999999996</v>
      </c>
      <c r="J56" s="23" t="str">
        <f t="shared" si="6"/>
        <v/>
      </c>
    </row>
    <row r="57" spans="2:10" x14ac:dyDescent="0.25">
      <c r="B57" s="5" t="s">
        <v>97</v>
      </c>
      <c r="C57" s="1" t="s">
        <v>51</v>
      </c>
      <c r="D57" s="29">
        <v>3.0095999999999998</v>
      </c>
      <c r="E57" s="23" t="str">
        <f t="shared" si="5"/>
        <v/>
      </c>
      <c r="F57" s="31"/>
      <c r="G57" s="5" t="s">
        <v>102</v>
      </c>
      <c r="H57" s="1" t="s">
        <v>51</v>
      </c>
      <c r="I57" s="29">
        <v>3.4883999999999999</v>
      </c>
      <c r="J57" s="23" t="str">
        <f t="shared" si="6"/>
        <v/>
      </c>
    </row>
    <row r="58" spans="2:10" x14ac:dyDescent="0.25">
      <c r="B58" s="5" t="s">
        <v>98</v>
      </c>
      <c r="C58" s="1" t="s">
        <v>49</v>
      </c>
      <c r="D58" s="29">
        <v>3.5795999999999997</v>
      </c>
      <c r="E58" s="23" t="str">
        <f t="shared" si="5"/>
        <v/>
      </c>
      <c r="F58" s="31"/>
      <c r="G58" s="5" t="s">
        <v>103</v>
      </c>
      <c r="H58" s="1" t="s">
        <v>49</v>
      </c>
      <c r="I58" s="29">
        <v>4.1723999999999997</v>
      </c>
      <c r="J58" s="23" t="str">
        <f t="shared" si="6"/>
        <v/>
      </c>
    </row>
    <row r="59" spans="2:10" x14ac:dyDescent="0.25">
      <c r="B59" s="5" t="s">
        <v>99</v>
      </c>
      <c r="C59" s="1" t="s">
        <v>48</v>
      </c>
      <c r="D59" s="29">
        <v>5.9963999999999995</v>
      </c>
      <c r="E59" s="23" t="str">
        <f t="shared" si="5"/>
        <v/>
      </c>
      <c r="F59" s="31"/>
      <c r="G59" s="5" t="s">
        <v>104</v>
      </c>
      <c r="H59" s="1" t="s">
        <v>48</v>
      </c>
      <c r="I59" s="29">
        <v>7.0223999999999993</v>
      </c>
      <c r="J59" s="23" t="str">
        <f t="shared" si="6"/>
        <v/>
      </c>
    </row>
    <row r="61" spans="2:10" x14ac:dyDescent="0.25">
      <c r="B61" s="16"/>
      <c r="C61" s="32" t="s">
        <v>125</v>
      </c>
      <c r="D61" s="33"/>
      <c r="E61" s="34"/>
      <c r="G61" s="16"/>
      <c r="H61" s="41" t="s">
        <v>135</v>
      </c>
      <c r="I61" s="42"/>
      <c r="J61" s="43"/>
    </row>
    <row r="62" spans="2:10" x14ac:dyDescent="0.25">
      <c r="B62" s="16"/>
      <c r="C62" s="35"/>
      <c r="D62" s="36"/>
      <c r="E62" s="37"/>
      <c r="G62" s="16"/>
      <c r="H62" s="44"/>
      <c r="I62" s="45"/>
      <c r="J62" s="46"/>
    </row>
    <row r="63" spans="2:10" x14ac:dyDescent="0.25">
      <c r="B63" s="16"/>
      <c r="C63" s="38"/>
      <c r="D63" s="39"/>
      <c r="E63" s="40"/>
      <c r="G63" s="16"/>
      <c r="H63" s="47"/>
      <c r="I63" s="48"/>
      <c r="J63" s="49"/>
    </row>
    <row r="64" spans="2:10" ht="30" x14ac:dyDescent="0.25">
      <c r="B64" s="19" t="s">
        <v>31</v>
      </c>
      <c r="C64" s="19" t="s">
        <v>30</v>
      </c>
      <c r="D64" s="19" t="s">
        <v>35</v>
      </c>
      <c r="E64" s="19" t="s">
        <v>36</v>
      </c>
      <c r="G64" s="19" t="s">
        <v>31</v>
      </c>
      <c r="H64" s="19" t="s">
        <v>30</v>
      </c>
      <c r="I64" s="19" t="s">
        <v>35</v>
      </c>
      <c r="J64" s="19" t="s">
        <v>36</v>
      </c>
    </row>
    <row r="65" spans="2:10" x14ac:dyDescent="0.25">
      <c r="B65" s="3" t="s">
        <v>106</v>
      </c>
      <c r="C65" s="4" t="s">
        <v>136</v>
      </c>
      <c r="D65" s="29">
        <v>0.20565599999999998</v>
      </c>
      <c r="E65" s="23" t="str">
        <f t="shared" ref="E65:E83" si="7">IF($J$4=0, "", D65 - (D65 / 100 * $J$4))</f>
        <v/>
      </c>
      <c r="G65" s="5" t="s">
        <v>126</v>
      </c>
      <c r="H65" s="21">
        <v>20</v>
      </c>
      <c r="I65" s="29">
        <v>0.18696000000000002</v>
      </c>
      <c r="J65" s="23" t="str">
        <f t="shared" ref="J65:J73" si="8">IF($J$4=0, "", I65 - (I65 / 100 * $J$4))</f>
        <v/>
      </c>
    </row>
    <row r="66" spans="2:10" x14ac:dyDescent="0.25">
      <c r="B66" s="3" t="s">
        <v>107</v>
      </c>
      <c r="C66" s="4" t="s">
        <v>137</v>
      </c>
      <c r="D66" s="29">
        <v>0.28043999999999997</v>
      </c>
      <c r="E66" s="23" t="str">
        <f t="shared" si="7"/>
        <v/>
      </c>
      <c r="G66" s="5" t="s">
        <v>127</v>
      </c>
      <c r="H66" s="21">
        <v>25</v>
      </c>
      <c r="I66" s="29">
        <v>0.28978799999999999</v>
      </c>
      <c r="J66" s="23" t="str">
        <f t="shared" si="8"/>
        <v/>
      </c>
    </row>
    <row r="67" spans="2:10" x14ac:dyDescent="0.25">
      <c r="B67" s="3" t="s">
        <v>108</v>
      </c>
      <c r="C67" s="4" t="s">
        <v>138</v>
      </c>
      <c r="D67" s="29">
        <v>0.40196399999999999</v>
      </c>
      <c r="E67" s="23" t="str">
        <f t="shared" si="7"/>
        <v/>
      </c>
      <c r="G67" s="5" t="s">
        <v>128</v>
      </c>
      <c r="H67" s="21">
        <v>32</v>
      </c>
      <c r="I67" s="29">
        <v>0.43935599999999997</v>
      </c>
      <c r="J67" s="23" t="str">
        <f t="shared" si="8"/>
        <v/>
      </c>
    </row>
    <row r="68" spans="2:10" x14ac:dyDescent="0.25">
      <c r="B68" s="3" t="s">
        <v>109</v>
      </c>
      <c r="C68" s="4" t="s">
        <v>154</v>
      </c>
      <c r="D68" s="29">
        <v>0.46739999999999998</v>
      </c>
      <c r="E68" s="23" t="str">
        <f t="shared" si="7"/>
        <v/>
      </c>
      <c r="G68" s="5" t="s">
        <v>129</v>
      </c>
      <c r="H68" s="21">
        <v>40</v>
      </c>
      <c r="I68" s="29">
        <v>0.63566400000000001</v>
      </c>
      <c r="J68" s="23" t="str">
        <f t="shared" si="8"/>
        <v/>
      </c>
    </row>
    <row r="69" spans="2:10" x14ac:dyDescent="0.25">
      <c r="B69" s="3" t="s">
        <v>110</v>
      </c>
      <c r="C69" s="4" t="s">
        <v>153</v>
      </c>
      <c r="D69" s="29">
        <v>0.50479200000000002</v>
      </c>
      <c r="E69" s="23" t="str">
        <f t="shared" si="7"/>
        <v/>
      </c>
      <c r="G69" s="5" t="s">
        <v>130</v>
      </c>
      <c r="H69" s="21">
        <v>50</v>
      </c>
      <c r="I69" s="29">
        <v>1.2152399999999999</v>
      </c>
      <c r="J69" s="23" t="str">
        <f t="shared" si="8"/>
        <v/>
      </c>
    </row>
    <row r="70" spans="2:10" x14ac:dyDescent="0.25">
      <c r="B70" s="3" t="s">
        <v>111</v>
      </c>
      <c r="C70" s="4" t="s">
        <v>152</v>
      </c>
      <c r="D70" s="29">
        <v>0.53283599999999998</v>
      </c>
      <c r="E70" s="23" t="str">
        <f t="shared" si="7"/>
        <v/>
      </c>
      <c r="G70" s="5" t="s">
        <v>131</v>
      </c>
      <c r="H70" s="28">
        <v>63</v>
      </c>
      <c r="I70" s="29">
        <v>2.168736</v>
      </c>
      <c r="J70" s="23" t="str">
        <f t="shared" si="8"/>
        <v/>
      </c>
    </row>
    <row r="71" spans="2:10" x14ac:dyDescent="0.25">
      <c r="B71" s="3" t="s">
        <v>112</v>
      </c>
      <c r="C71" s="4" t="s">
        <v>151</v>
      </c>
      <c r="D71" s="29">
        <v>1.271328</v>
      </c>
      <c r="E71" s="23" t="str">
        <f t="shared" si="7"/>
        <v/>
      </c>
      <c r="F71" s="31"/>
      <c r="G71" s="5" t="s">
        <v>132</v>
      </c>
      <c r="H71" s="2">
        <v>75</v>
      </c>
      <c r="I71" s="29">
        <v>3.8607239999999998</v>
      </c>
      <c r="J71" s="23" t="str">
        <f t="shared" si="8"/>
        <v/>
      </c>
    </row>
    <row r="72" spans="2:10" x14ac:dyDescent="0.25">
      <c r="B72" s="3" t="s">
        <v>113</v>
      </c>
      <c r="C72" s="4" t="s">
        <v>150</v>
      </c>
      <c r="D72" s="29">
        <v>1.271328</v>
      </c>
      <c r="E72" s="23" t="str">
        <f t="shared" si="7"/>
        <v/>
      </c>
      <c r="F72" s="31"/>
      <c r="G72" s="5" t="s">
        <v>133</v>
      </c>
      <c r="H72" s="2">
        <v>90</v>
      </c>
      <c r="I72" s="29">
        <v>5.7583679999999999</v>
      </c>
      <c r="J72" s="23" t="str">
        <f t="shared" si="8"/>
        <v/>
      </c>
    </row>
    <row r="73" spans="2:10" x14ac:dyDescent="0.25">
      <c r="B73" s="3" t="s">
        <v>114</v>
      </c>
      <c r="C73" s="4" t="s">
        <v>149</v>
      </c>
      <c r="D73" s="29">
        <v>2.3183039999999999</v>
      </c>
      <c r="E73" s="23" t="str">
        <f t="shared" si="7"/>
        <v/>
      </c>
      <c r="F73" s="31"/>
      <c r="G73" s="5" t="s">
        <v>134</v>
      </c>
      <c r="H73" s="2">
        <v>110</v>
      </c>
      <c r="I73" s="29">
        <v>9.9649680000000007</v>
      </c>
      <c r="J73" s="23" t="str">
        <f t="shared" si="8"/>
        <v/>
      </c>
    </row>
    <row r="74" spans="2:10" x14ac:dyDescent="0.25">
      <c r="B74" s="3" t="s">
        <v>115</v>
      </c>
      <c r="C74" s="4" t="s">
        <v>148</v>
      </c>
      <c r="D74" s="29">
        <v>2.42</v>
      </c>
      <c r="E74" s="23" t="str">
        <f t="shared" si="7"/>
        <v/>
      </c>
      <c r="F74" s="31"/>
      <c r="G74" s="31"/>
      <c r="H74" s="31"/>
      <c r="I74" s="31"/>
      <c r="J74" s="31"/>
    </row>
    <row r="75" spans="2:10" x14ac:dyDescent="0.25">
      <c r="B75" s="3" t="s">
        <v>116</v>
      </c>
      <c r="C75" s="4" t="s">
        <v>147</v>
      </c>
      <c r="D75" s="29">
        <v>2.8604880000000001</v>
      </c>
      <c r="E75" s="23" t="str">
        <f t="shared" si="7"/>
        <v/>
      </c>
      <c r="F75" s="31"/>
      <c r="G75" s="50"/>
      <c r="H75" s="51" t="s">
        <v>288</v>
      </c>
      <c r="I75" s="51"/>
      <c r="J75" s="51"/>
    </row>
    <row r="76" spans="2:10" x14ac:dyDescent="0.25">
      <c r="B76" s="3" t="s">
        <v>117</v>
      </c>
      <c r="C76" s="4" t="s">
        <v>146</v>
      </c>
      <c r="D76" s="29">
        <v>3.4868039999999998</v>
      </c>
      <c r="E76" s="23" t="str">
        <f t="shared" si="7"/>
        <v/>
      </c>
      <c r="F76" s="31"/>
      <c r="G76" s="50"/>
      <c r="H76" s="51"/>
      <c r="I76" s="51"/>
      <c r="J76" s="51"/>
    </row>
    <row r="77" spans="2:10" x14ac:dyDescent="0.25">
      <c r="B77" s="3" t="s">
        <v>118</v>
      </c>
      <c r="C77" s="4" t="s">
        <v>145</v>
      </c>
      <c r="D77" s="29">
        <v>4.1692080000000002</v>
      </c>
      <c r="E77" s="23" t="str">
        <f t="shared" si="7"/>
        <v/>
      </c>
      <c r="F77" s="31"/>
      <c r="G77" s="50"/>
      <c r="H77" s="51"/>
      <c r="I77" s="51"/>
      <c r="J77" s="51"/>
    </row>
    <row r="78" spans="2:10" ht="30" x14ac:dyDescent="0.25">
      <c r="B78" s="3" t="s">
        <v>119</v>
      </c>
      <c r="C78" s="4" t="s">
        <v>144</v>
      </c>
      <c r="D78" s="29">
        <v>7.0110000000000001</v>
      </c>
      <c r="E78" s="23" t="str">
        <f t="shared" si="7"/>
        <v/>
      </c>
      <c r="F78" s="31"/>
      <c r="G78" s="19" t="s">
        <v>31</v>
      </c>
      <c r="H78" s="19" t="s">
        <v>30</v>
      </c>
      <c r="I78" s="19" t="s">
        <v>35</v>
      </c>
      <c r="J78" s="19" t="s">
        <v>36</v>
      </c>
    </row>
    <row r="79" spans="2:10" x14ac:dyDescent="0.25">
      <c r="B79" s="3" t="s">
        <v>120</v>
      </c>
      <c r="C79" s="4" t="s">
        <v>143</v>
      </c>
      <c r="D79" s="29">
        <v>8.0109999999999992</v>
      </c>
      <c r="E79" s="23" t="str">
        <f t="shared" si="7"/>
        <v/>
      </c>
      <c r="F79" s="31"/>
      <c r="G79" s="5" t="s">
        <v>189</v>
      </c>
      <c r="H79" s="6" t="s">
        <v>54</v>
      </c>
      <c r="I79" s="29">
        <v>2.3089560000000002</v>
      </c>
      <c r="J79" s="23" t="str">
        <f t="shared" ref="J79:J84" si="9">IF($J$4=0, "", I79 - (I79 / 100 * $J$4))</f>
        <v/>
      </c>
    </row>
    <row r="80" spans="2:10" x14ac:dyDescent="0.25">
      <c r="B80" s="3" t="s">
        <v>121</v>
      </c>
      <c r="C80" s="4" t="s">
        <v>142</v>
      </c>
      <c r="D80" s="29">
        <v>9.0109999999999992</v>
      </c>
      <c r="E80" s="23" t="str">
        <f t="shared" si="7"/>
        <v/>
      </c>
      <c r="F80" s="31"/>
      <c r="G80" s="5" t="s">
        <v>190</v>
      </c>
      <c r="H80" s="6" t="s">
        <v>292</v>
      </c>
      <c r="I80" s="29">
        <v>3.0754920000000001</v>
      </c>
      <c r="J80" s="23" t="str">
        <f t="shared" si="9"/>
        <v/>
      </c>
    </row>
    <row r="81" spans="2:10" x14ac:dyDescent="0.25">
      <c r="B81" s="3" t="s">
        <v>122</v>
      </c>
      <c r="C81" s="4" t="s">
        <v>141</v>
      </c>
      <c r="D81" s="29">
        <v>10.010999999999999</v>
      </c>
      <c r="E81" s="23" t="str">
        <f t="shared" si="7"/>
        <v/>
      </c>
      <c r="F81" s="31"/>
      <c r="G81" s="5" t="s">
        <v>191</v>
      </c>
      <c r="H81" s="6" t="s">
        <v>52</v>
      </c>
      <c r="I81" s="29">
        <v>2.4865680000000001</v>
      </c>
      <c r="J81" s="23" t="str">
        <f t="shared" si="9"/>
        <v/>
      </c>
    </row>
    <row r="82" spans="2:10" x14ac:dyDescent="0.25">
      <c r="B82" s="3" t="s">
        <v>123</v>
      </c>
      <c r="C82" s="4" t="s">
        <v>140</v>
      </c>
      <c r="D82" s="29">
        <v>11.010999999999999</v>
      </c>
      <c r="E82" s="23" t="str">
        <f t="shared" si="7"/>
        <v/>
      </c>
      <c r="F82" s="31"/>
      <c r="G82" s="5" t="s">
        <v>192</v>
      </c>
      <c r="H82" s="6" t="s">
        <v>51</v>
      </c>
      <c r="I82" s="29">
        <v>3.2717999999999998</v>
      </c>
      <c r="J82" s="23" t="str">
        <f t="shared" si="9"/>
        <v/>
      </c>
    </row>
    <row r="83" spans="2:10" x14ac:dyDescent="0.25">
      <c r="B83" s="3" t="s">
        <v>124</v>
      </c>
      <c r="C83" s="4" t="s">
        <v>139</v>
      </c>
      <c r="D83" s="29">
        <v>12.010999999999999</v>
      </c>
      <c r="E83" s="23" t="str">
        <f t="shared" si="7"/>
        <v/>
      </c>
      <c r="F83" s="31"/>
      <c r="G83" s="5" t="s">
        <v>193</v>
      </c>
      <c r="H83" s="6" t="s">
        <v>293</v>
      </c>
      <c r="I83" s="29">
        <v>4.0102919999999997</v>
      </c>
      <c r="J83" s="23" t="str">
        <f t="shared" si="9"/>
        <v/>
      </c>
    </row>
    <row r="84" spans="2:10" x14ac:dyDescent="0.25">
      <c r="B84" s="31"/>
      <c r="C84" s="31"/>
      <c r="D84" s="31"/>
      <c r="E84" s="31"/>
      <c r="F84" s="31"/>
      <c r="G84" s="5" t="s">
        <v>194</v>
      </c>
      <c r="H84" s="6" t="s">
        <v>294</v>
      </c>
      <c r="I84" s="29">
        <v>5.7677160000000001</v>
      </c>
      <c r="J84" s="23" t="str">
        <f t="shared" si="9"/>
        <v/>
      </c>
    </row>
    <row r="85" spans="2:10" x14ac:dyDescent="0.25">
      <c r="B85" s="50"/>
      <c r="C85" s="52" t="s">
        <v>155</v>
      </c>
      <c r="D85" s="52"/>
      <c r="E85" s="52"/>
      <c r="F85" s="31"/>
      <c r="G85" s="31"/>
      <c r="H85" s="31"/>
      <c r="I85" s="31"/>
      <c r="J85" s="31"/>
    </row>
    <row r="86" spans="2:10" x14ac:dyDescent="0.25">
      <c r="B86" s="50"/>
      <c r="C86" s="52"/>
      <c r="D86" s="52"/>
      <c r="E86" s="52"/>
      <c r="F86" s="31"/>
      <c r="G86" s="50"/>
      <c r="H86" s="51" t="s">
        <v>287</v>
      </c>
      <c r="I86" s="51"/>
      <c r="J86" s="51"/>
    </row>
    <row r="87" spans="2:10" x14ac:dyDescent="0.25">
      <c r="B87" s="50"/>
      <c r="C87" s="52"/>
      <c r="D87" s="52"/>
      <c r="E87" s="52"/>
      <c r="F87" s="31"/>
      <c r="G87" s="50"/>
      <c r="H87" s="51"/>
      <c r="I87" s="51"/>
      <c r="J87" s="51"/>
    </row>
    <row r="88" spans="2:10" ht="30" x14ac:dyDescent="0.25">
      <c r="B88" s="19" t="s">
        <v>31</v>
      </c>
      <c r="C88" s="19" t="s">
        <v>30</v>
      </c>
      <c r="D88" s="19" t="s">
        <v>35</v>
      </c>
      <c r="E88" s="19" t="s">
        <v>36</v>
      </c>
      <c r="F88" s="31"/>
      <c r="G88" s="50"/>
      <c r="H88" s="51"/>
      <c r="I88" s="51"/>
      <c r="J88" s="51"/>
    </row>
    <row r="89" spans="2:10" ht="30" x14ac:dyDescent="0.25">
      <c r="B89" s="5" t="s">
        <v>156</v>
      </c>
      <c r="C89" s="28">
        <v>20</v>
      </c>
      <c r="D89" s="53">
        <v>0.28043999999999997</v>
      </c>
      <c r="E89" s="23" t="str">
        <f t="shared" ref="E89:E97" si="10">IF($J$4=0, "", D89 - (D89 / 100 * $J$4))</f>
        <v/>
      </c>
      <c r="F89" s="31"/>
      <c r="G89" s="19" t="s">
        <v>31</v>
      </c>
      <c r="H89" s="19" t="s">
        <v>30</v>
      </c>
      <c r="I89" s="19" t="s">
        <v>35</v>
      </c>
      <c r="J89" s="19" t="s">
        <v>36</v>
      </c>
    </row>
    <row r="90" spans="2:10" x14ac:dyDescent="0.25">
      <c r="B90" s="5" t="s">
        <v>157</v>
      </c>
      <c r="C90" s="28">
        <v>25</v>
      </c>
      <c r="D90" s="53">
        <v>0.40196399999999999</v>
      </c>
      <c r="E90" s="23" t="str">
        <f t="shared" si="10"/>
        <v/>
      </c>
      <c r="F90" s="31"/>
      <c r="G90" s="3" t="s">
        <v>195</v>
      </c>
      <c r="H90" s="4" t="s">
        <v>54</v>
      </c>
      <c r="I90" s="29">
        <v>3.5111999999999997</v>
      </c>
      <c r="J90" s="23" t="str">
        <f t="shared" ref="J90:J94" si="11">IF($J$4=0, "", I90 - (I90 / 100 * $J$4))</f>
        <v/>
      </c>
    </row>
    <row r="91" spans="2:10" x14ac:dyDescent="0.25">
      <c r="B91" s="5" t="s">
        <v>158</v>
      </c>
      <c r="C91" s="28">
        <v>32</v>
      </c>
      <c r="D91" s="53">
        <v>0.76653599999999988</v>
      </c>
      <c r="E91" s="23" t="str">
        <f t="shared" si="10"/>
        <v/>
      </c>
      <c r="F91" s="31"/>
      <c r="G91" s="3" t="s">
        <v>196</v>
      </c>
      <c r="H91" s="4" t="s">
        <v>53</v>
      </c>
      <c r="I91" s="29">
        <v>3.5795999999999997</v>
      </c>
      <c r="J91" s="23" t="str">
        <f t="shared" si="11"/>
        <v/>
      </c>
    </row>
    <row r="92" spans="2:10" x14ac:dyDescent="0.25">
      <c r="B92" s="5" t="s">
        <v>159</v>
      </c>
      <c r="C92" s="28">
        <v>40</v>
      </c>
      <c r="D92" s="53">
        <v>1.1685000000000001</v>
      </c>
      <c r="E92" s="23" t="str">
        <f t="shared" si="10"/>
        <v/>
      </c>
      <c r="F92" s="31"/>
      <c r="G92" s="3" t="s">
        <v>197</v>
      </c>
      <c r="H92" s="4" t="s">
        <v>51</v>
      </c>
      <c r="I92" s="29">
        <v>5.4263999999999992</v>
      </c>
      <c r="J92" s="23" t="str">
        <f t="shared" si="11"/>
        <v/>
      </c>
    </row>
    <row r="93" spans="2:10" x14ac:dyDescent="0.25">
      <c r="B93" s="5" t="s">
        <v>160</v>
      </c>
      <c r="C93" s="28">
        <v>50</v>
      </c>
      <c r="D93" s="53">
        <v>2.6267879999999999</v>
      </c>
      <c r="E93" s="23" t="str">
        <f t="shared" si="10"/>
        <v/>
      </c>
      <c r="F93" s="31"/>
      <c r="G93" s="3" t="s">
        <v>198</v>
      </c>
      <c r="H93" s="4" t="s">
        <v>50</v>
      </c>
      <c r="I93" s="29">
        <v>6.8627999999999991</v>
      </c>
      <c r="J93" s="23" t="str">
        <f t="shared" si="11"/>
        <v/>
      </c>
    </row>
    <row r="94" spans="2:10" x14ac:dyDescent="0.25">
      <c r="B94" s="5" t="s">
        <v>161</v>
      </c>
      <c r="C94" s="28">
        <v>63</v>
      </c>
      <c r="D94" s="53">
        <v>3.9729000000000001</v>
      </c>
      <c r="E94" s="23" t="str">
        <f t="shared" si="10"/>
        <v/>
      </c>
      <c r="F94" s="31"/>
      <c r="G94" s="3" t="s">
        <v>199</v>
      </c>
      <c r="H94" s="4" t="s">
        <v>48</v>
      </c>
      <c r="I94" s="27">
        <v>13.68</v>
      </c>
      <c r="J94" s="23" t="str">
        <f t="shared" si="11"/>
        <v/>
      </c>
    </row>
    <row r="95" spans="2:10" x14ac:dyDescent="0.25">
      <c r="B95" s="5" t="s">
        <v>162</v>
      </c>
      <c r="C95" s="2">
        <v>75</v>
      </c>
      <c r="D95" s="29">
        <v>6.8988240000000003</v>
      </c>
      <c r="E95" s="23" t="str">
        <f t="shared" si="10"/>
        <v/>
      </c>
      <c r="F95" s="31"/>
      <c r="G95" s="31"/>
      <c r="H95" s="31"/>
      <c r="I95" s="31"/>
      <c r="J95" s="31"/>
    </row>
    <row r="96" spans="2:10" x14ac:dyDescent="0.25">
      <c r="B96" s="5" t="s">
        <v>163</v>
      </c>
      <c r="C96" s="2">
        <v>90</v>
      </c>
      <c r="D96" s="29">
        <v>15.153108</v>
      </c>
      <c r="E96" s="23" t="str">
        <f t="shared" si="10"/>
        <v/>
      </c>
      <c r="F96" s="31"/>
      <c r="G96" s="31"/>
      <c r="H96" s="31"/>
      <c r="I96" s="31"/>
      <c r="J96" s="31"/>
    </row>
    <row r="97" spans="2:10" x14ac:dyDescent="0.25">
      <c r="B97" s="5" t="s">
        <v>164</v>
      </c>
      <c r="C97" s="2">
        <v>110</v>
      </c>
      <c r="D97" s="29">
        <v>23.725224000000001</v>
      </c>
      <c r="E97" s="23" t="str">
        <f t="shared" si="10"/>
        <v/>
      </c>
      <c r="F97" s="31"/>
      <c r="G97" s="31"/>
      <c r="H97" s="31"/>
      <c r="I97" s="31"/>
      <c r="J97" s="31"/>
    </row>
    <row r="98" spans="2:10" x14ac:dyDescent="0.25">
      <c r="B98" s="31"/>
      <c r="C98" s="31"/>
      <c r="D98" s="31"/>
      <c r="E98" s="31"/>
      <c r="F98" s="31"/>
      <c r="G98" s="31"/>
      <c r="H98" s="31"/>
      <c r="I98" s="31"/>
      <c r="J98" s="31"/>
    </row>
    <row r="99" spans="2:10" x14ac:dyDescent="0.25">
      <c r="B99" s="50"/>
      <c r="C99" s="52" t="s">
        <v>265</v>
      </c>
      <c r="D99" s="52"/>
      <c r="E99" s="52"/>
      <c r="F99" s="31"/>
      <c r="G99" s="50"/>
      <c r="H99" s="52" t="s">
        <v>264</v>
      </c>
      <c r="I99" s="52"/>
      <c r="J99" s="52"/>
    </row>
    <row r="100" spans="2:10" x14ac:dyDescent="0.25">
      <c r="B100" s="50"/>
      <c r="C100" s="52"/>
      <c r="D100" s="52"/>
      <c r="E100" s="52"/>
      <c r="F100" s="31"/>
      <c r="G100" s="50"/>
      <c r="H100" s="52"/>
      <c r="I100" s="52"/>
      <c r="J100" s="52"/>
    </row>
    <row r="101" spans="2:10" x14ac:dyDescent="0.25">
      <c r="B101" s="50"/>
      <c r="C101" s="52"/>
      <c r="D101" s="52"/>
      <c r="E101" s="52"/>
      <c r="F101" s="31"/>
      <c r="G101" s="50"/>
      <c r="H101" s="52"/>
      <c r="I101" s="52"/>
      <c r="J101" s="52"/>
    </row>
    <row r="102" spans="2:10" ht="30" x14ac:dyDescent="0.25">
      <c r="B102" s="19" t="s">
        <v>31</v>
      </c>
      <c r="C102" s="19" t="s">
        <v>30</v>
      </c>
      <c r="D102" s="19" t="s">
        <v>35</v>
      </c>
      <c r="E102" s="19" t="s">
        <v>36</v>
      </c>
      <c r="F102" s="31"/>
      <c r="G102" s="19" t="s">
        <v>31</v>
      </c>
      <c r="H102" s="19" t="s">
        <v>30</v>
      </c>
      <c r="I102" s="19" t="s">
        <v>35</v>
      </c>
      <c r="J102" s="19" t="s">
        <v>36</v>
      </c>
    </row>
    <row r="103" spans="2:10" x14ac:dyDescent="0.25">
      <c r="B103" s="3" t="s">
        <v>165</v>
      </c>
      <c r="C103" s="4" t="s">
        <v>266</v>
      </c>
      <c r="D103" s="29">
        <v>0.78523200000000004</v>
      </c>
      <c r="E103" s="23" t="str">
        <f t="shared" ref="E103:E126" si="12">IF($J$4=0, "", D103 - (D103 / 100 * $J$4))</f>
        <v/>
      </c>
      <c r="F103" s="31"/>
      <c r="G103" s="3" t="s">
        <v>208</v>
      </c>
      <c r="H103" s="28">
        <v>20</v>
      </c>
      <c r="I103" s="29">
        <v>8.9179919999999999</v>
      </c>
      <c r="J103" s="23" t="str">
        <f t="shared" ref="J103:J109" si="13">IF($J$4=0, "", I103 - (I103 / 100 * $J$4))</f>
        <v/>
      </c>
    </row>
    <row r="104" spans="2:10" x14ac:dyDescent="0.25">
      <c r="B104" s="3" t="s">
        <v>166</v>
      </c>
      <c r="C104" s="4" t="s">
        <v>267</v>
      </c>
      <c r="D104" s="29">
        <v>0.430008</v>
      </c>
      <c r="E104" s="23" t="str">
        <f t="shared" si="12"/>
        <v/>
      </c>
      <c r="F104" s="31"/>
      <c r="G104" s="3" t="s">
        <v>209</v>
      </c>
      <c r="H104" s="28">
        <v>25</v>
      </c>
      <c r="I104" s="29">
        <v>12.367404000000001</v>
      </c>
      <c r="J104" s="23" t="str">
        <f t="shared" si="13"/>
        <v/>
      </c>
    </row>
    <row r="105" spans="2:10" x14ac:dyDescent="0.25">
      <c r="B105" s="3" t="s">
        <v>167</v>
      </c>
      <c r="C105" s="4" t="s">
        <v>268</v>
      </c>
      <c r="D105" s="29">
        <v>2.1032999999999999</v>
      </c>
      <c r="E105" s="23" t="str">
        <f t="shared" si="12"/>
        <v/>
      </c>
      <c r="F105" s="31"/>
      <c r="G105" s="3" t="s">
        <v>210</v>
      </c>
      <c r="H105" s="28">
        <v>32</v>
      </c>
      <c r="I105" s="29">
        <v>17.723808000000002</v>
      </c>
      <c r="J105" s="23" t="str">
        <f t="shared" si="13"/>
        <v/>
      </c>
    </row>
    <row r="106" spans="2:10" x14ac:dyDescent="0.25">
      <c r="B106" s="3" t="s">
        <v>168</v>
      </c>
      <c r="C106" s="4" t="s">
        <v>269</v>
      </c>
      <c r="D106" s="29">
        <v>0.77588399999999991</v>
      </c>
      <c r="E106" s="23" t="str">
        <f t="shared" si="12"/>
        <v/>
      </c>
      <c r="F106" s="31"/>
      <c r="G106" s="3" t="s">
        <v>211</v>
      </c>
      <c r="H106" s="28">
        <v>40</v>
      </c>
      <c r="I106" s="29">
        <v>23.491523999999998</v>
      </c>
      <c r="J106" s="23" t="str">
        <f t="shared" si="13"/>
        <v/>
      </c>
    </row>
    <row r="107" spans="2:10" x14ac:dyDescent="0.25">
      <c r="B107" s="3" t="s">
        <v>169</v>
      </c>
      <c r="C107" s="4" t="s">
        <v>270</v>
      </c>
      <c r="D107" s="29">
        <v>0.77588399999999991</v>
      </c>
      <c r="E107" s="23" t="str">
        <f t="shared" si="12"/>
        <v/>
      </c>
      <c r="F107" s="31"/>
      <c r="G107" s="3" t="s">
        <v>212</v>
      </c>
      <c r="H107" s="28">
        <v>50</v>
      </c>
      <c r="I107" s="29">
        <v>35.241960000000006</v>
      </c>
      <c r="J107" s="23" t="str">
        <f t="shared" si="13"/>
        <v/>
      </c>
    </row>
    <row r="108" spans="2:10" x14ac:dyDescent="0.25">
      <c r="B108" s="3" t="s">
        <v>170</v>
      </c>
      <c r="C108" s="4" t="s">
        <v>271</v>
      </c>
      <c r="D108" s="29">
        <v>1.8976439999999997</v>
      </c>
      <c r="E108" s="23" t="str">
        <f t="shared" si="12"/>
        <v/>
      </c>
      <c r="F108" s="31"/>
      <c r="G108" s="3" t="s">
        <v>213</v>
      </c>
      <c r="H108" s="28">
        <v>63</v>
      </c>
      <c r="I108" s="29">
        <v>54.452099999999994</v>
      </c>
      <c r="J108" s="23" t="str">
        <f t="shared" si="13"/>
        <v/>
      </c>
    </row>
    <row r="109" spans="2:10" x14ac:dyDescent="0.25">
      <c r="B109" s="3" t="s">
        <v>171</v>
      </c>
      <c r="C109" s="4" t="s">
        <v>272</v>
      </c>
      <c r="D109" s="29">
        <v>0.77588399999999991</v>
      </c>
      <c r="E109" s="23" t="str">
        <f t="shared" si="12"/>
        <v/>
      </c>
      <c r="F109" s="31"/>
      <c r="G109" s="3" t="s">
        <v>214</v>
      </c>
      <c r="H109" s="2">
        <v>75</v>
      </c>
      <c r="I109" s="29">
        <v>89.787540000000007</v>
      </c>
      <c r="J109" s="23" t="str">
        <f t="shared" si="13"/>
        <v/>
      </c>
    </row>
    <row r="110" spans="2:10" x14ac:dyDescent="0.25">
      <c r="B110" s="3" t="s">
        <v>172</v>
      </c>
      <c r="C110" s="4" t="s">
        <v>273</v>
      </c>
      <c r="D110" s="29">
        <v>1.3835039999999998</v>
      </c>
      <c r="E110" s="23" t="str">
        <f t="shared" si="12"/>
        <v/>
      </c>
      <c r="F110" s="31"/>
      <c r="G110" s="31"/>
      <c r="H110" s="31"/>
      <c r="I110" s="31"/>
      <c r="J110" s="31"/>
    </row>
    <row r="111" spans="2:10" x14ac:dyDescent="0.25">
      <c r="B111" s="3" t="s">
        <v>173</v>
      </c>
      <c r="C111" s="4" t="s">
        <v>274</v>
      </c>
      <c r="D111" s="29">
        <v>1.4769840000000001</v>
      </c>
      <c r="E111" s="23" t="str">
        <f t="shared" si="12"/>
        <v/>
      </c>
      <c r="F111" s="31"/>
      <c r="G111" s="50"/>
      <c r="H111" s="51" t="s">
        <v>253</v>
      </c>
      <c r="I111" s="51"/>
      <c r="J111" s="51"/>
    </row>
    <row r="112" spans="2:10" x14ac:dyDescent="0.25">
      <c r="B112" s="3" t="s">
        <v>174</v>
      </c>
      <c r="C112" s="4" t="s">
        <v>275</v>
      </c>
      <c r="D112" s="29">
        <v>1.5330719999999998</v>
      </c>
      <c r="E112" s="23" t="str">
        <f t="shared" si="12"/>
        <v/>
      </c>
      <c r="F112" s="31"/>
      <c r="G112" s="50"/>
      <c r="H112" s="51"/>
      <c r="I112" s="51"/>
      <c r="J112" s="51"/>
    </row>
    <row r="113" spans="2:10" x14ac:dyDescent="0.25">
      <c r="B113" s="3" t="s">
        <v>175</v>
      </c>
      <c r="C113" s="4" t="s">
        <v>276</v>
      </c>
      <c r="D113" s="29">
        <v>2.38374</v>
      </c>
      <c r="E113" s="23" t="str">
        <f t="shared" si="12"/>
        <v/>
      </c>
      <c r="F113" s="31"/>
      <c r="G113" s="50"/>
      <c r="H113" s="51"/>
      <c r="I113" s="51"/>
      <c r="J113" s="51"/>
    </row>
    <row r="114" spans="2:10" ht="30" x14ac:dyDescent="0.25">
      <c r="B114" s="3" t="s">
        <v>176</v>
      </c>
      <c r="C114" s="4" t="s">
        <v>277</v>
      </c>
      <c r="D114" s="29">
        <v>2.5520040000000002</v>
      </c>
      <c r="E114" s="23" t="str">
        <f t="shared" si="12"/>
        <v/>
      </c>
      <c r="F114" s="31"/>
      <c r="G114" s="19" t="s">
        <v>31</v>
      </c>
      <c r="H114" s="19" t="s">
        <v>30</v>
      </c>
      <c r="I114" s="19" t="s">
        <v>35</v>
      </c>
      <c r="J114" s="19" t="s">
        <v>36</v>
      </c>
    </row>
    <row r="115" spans="2:10" x14ac:dyDescent="0.25">
      <c r="B115" s="3" t="s">
        <v>177</v>
      </c>
      <c r="C115" s="4" t="s">
        <v>278</v>
      </c>
      <c r="D115" s="29">
        <v>2.38374</v>
      </c>
      <c r="E115" s="23" t="str">
        <f t="shared" si="12"/>
        <v/>
      </c>
      <c r="F115" s="31"/>
      <c r="G115" s="3" t="s">
        <v>215</v>
      </c>
      <c r="H115" s="4" t="s">
        <v>243</v>
      </c>
      <c r="I115" s="29">
        <v>0.89740799999999998</v>
      </c>
      <c r="J115" s="23" t="str">
        <f t="shared" ref="J115:J123" si="14">IF($J$4=0, "", I115 - (I115 / 100 * $J$4))</f>
        <v/>
      </c>
    </row>
    <row r="116" spans="2:10" x14ac:dyDescent="0.25">
      <c r="B116" s="3" t="s">
        <v>178</v>
      </c>
      <c r="C116" s="4" t="s">
        <v>279</v>
      </c>
      <c r="D116" s="29">
        <v>3.1222319999999995</v>
      </c>
      <c r="E116" s="23" t="str">
        <f t="shared" si="12"/>
        <v/>
      </c>
      <c r="F116" s="31"/>
      <c r="G116" s="3" t="s">
        <v>216</v>
      </c>
      <c r="H116" s="4" t="s">
        <v>245</v>
      </c>
      <c r="I116" s="29">
        <v>1.598508</v>
      </c>
      <c r="J116" s="23" t="str">
        <f t="shared" si="14"/>
        <v/>
      </c>
    </row>
    <row r="117" spans="2:10" x14ac:dyDescent="0.25">
      <c r="B117" s="3" t="s">
        <v>179</v>
      </c>
      <c r="C117" s="4" t="s">
        <v>286</v>
      </c>
      <c r="D117" s="29">
        <v>5.0105280000000008</v>
      </c>
      <c r="E117" s="23" t="str">
        <f t="shared" si="12"/>
        <v/>
      </c>
      <c r="F117" s="31"/>
      <c r="G117" s="3" t="s">
        <v>217</v>
      </c>
      <c r="H117" s="4" t="s">
        <v>246</v>
      </c>
      <c r="I117" s="29">
        <v>2.449176</v>
      </c>
      <c r="J117" s="23" t="str">
        <f t="shared" si="14"/>
        <v/>
      </c>
    </row>
    <row r="118" spans="2:10" x14ac:dyDescent="0.25">
      <c r="B118" s="3" t="s">
        <v>180</v>
      </c>
      <c r="C118" s="4" t="s">
        <v>280</v>
      </c>
      <c r="D118" s="29">
        <v>5.2442280000000006</v>
      </c>
      <c r="E118" s="23" t="str">
        <f t="shared" si="12"/>
        <v/>
      </c>
      <c r="F118" s="31"/>
      <c r="G118" s="3" t="s">
        <v>218</v>
      </c>
      <c r="H118" s="4" t="s">
        <v>247</v>
      </c>
      <c r="I118" s="29">
        <v>3.8700719999999995</v>
      </c>
      <c r="J118" s="23" t="str">
        <f t="shared" si="14"/>
        <v/>
      </c>
    </row>
    <row r="119" spans="2:10" x14ac:dyDescent="0.25">
      <c r="B119" s="3" t="s">
        <v>181</v>
      </c>
      <c r="C119" s="4" t="s">
        <v>281</v>
      </c>
      <c r="D119" s="29">
        <v>5.9172840000000004</v>
      </c>
      <c r="E119" s="23" t="str">
        <f t="shared" si="12"/>
        <v/>
      </c>
      <c r="F119" s="31"/>
      <c r="G119" s="3" t="s">
        <v>219</v>
      </c>
      <c r="H119" s="4" t="s">
        <v>248</v>
      </c>
      <c r="I119" s="29">
        <v>6.5155559999999992</v>
      </c>
      <c r="J119" s="23" t="str">
        <f t="shared" si="14"/>
        <v/>
      </c>
    </row>
    <row r="120" spans="2:10" x14ac:dyDescent="0.25">
      <c r="B120" s="3" t="s">
        <v>182</v>
      </c>
      <c r="C120" s="4" t="s">
        <v>282</v>
      </c>
      <c r="D120" s="29">
        <v>7.188612</v>
      </c>
      <c r="E120" s="23" t="str">
        <f t="shared" si="12"/>
        <v/>
      </c>
      <c r="F120" s="31"/>
      <c r="G120" s="3" t="s">
        <v>220</v>
      </c>
      <c r="H120" s="4" t="s">
        <v>249</v>
      </c>
      <c r="I120" s="29">
        <v>9.7780079999999998</v>
      </c>
      <c r="J120" s="23" t="str">
        <f t="shared" si="14"/>
        <v/>
      </c>
    </row>
    <row r="121" spans="2:10" x14ac:dyDescent="0.25">
      <c r="B121" s="3" t="s">
        <v>183</v>
      </c>
      <c r="C121" s="4" t="s">
        <v>283</v>
      </c>
      <c r="D121" s="29">
        <v>12.956327999999999</v>
      </c>
      <c r="E121" s="23" t="str">
        <f t="shared" si="12"/>
        <v/>
      </c>
      <c r="F121" s="31"/>
      <c r="G121" s="3" t="s">
        <v>221</v>
      </c>
      <c r="H121" s="4" t="s">
        <v>250</v>
      </c>
      <c r="I121" s="29">
        <v>13.863083999999999</v>
      </c>
      <c r="J121" s="23" t="str">
        <f t="shared" si="14"/>
        <v/>
      </c>
    </row>
    <row r="122" spans="2:10" x14ac:dyDescent="0.25">
      <c r="B122" s="3" t="s">
        <v>184</v>
      </c>
      <c r="C122" s="4" t="s">
        <v>284</v>
      </c>
      <c r="D122" s="29">
        <v>15.732683999999997</v>
      </c>
      <c r="E122" s="23" t="str">
        <f t="shared" si="12"/>
        <v/>
      </c>
      <c r="F122" s="31"/>
      <c r="G122" s="3" t="s">
        <v>222</v>
      </c>
      <c r="H122" s="4" t="s">
        <v>251</v>
      </c>
      <c r="I122" s="29">
        <v>20.406683999999998</v>
      </c>
      <c r="J122" s="23" t="str">
        <f t="shared" si="14"/>
        <v/>
      </c>
    </row>
    <row r="123" spans="2:10" x14ac:dyDescent="0.25">
      <c r="B123" s="3" t="s">
        <v>185</v>
      </c>
      <c r="C123" s="4" t="s">
        <v>285</v>
      </c>
      <c r="D123" s="29">
        <v>16.274868000000001</v>
      </c>
      <c r="E123" s="23" t="str">
        <f t="shared" si="12"/>
        <v/>
      </c>
      <c r="F123" s="31"/>
      <c r="G123" s="3" t="s">
        <v>223</v>
      </c>
      <c r="H123" s="4" t="s">
        <v>252</v>
      </c>
      <c r="I123" s="29">
        <v>30.876443999999999</v>
      </c>
      <c r="J123" s="23" t="str">
        <f t="shared" si="14"/>
        <v/>
      </c>
    </row>
    <row r="124" spans="2:10" x14ac:dyDescent="0.25">
      <c r="B124" s="3" t="s">
        <v>186</v>
      </c>
      <c r="C124" s="4" t="s">
        <v>141</v>
      </c>
      <c r="D124" s="29">
        <v>20.911476</v>
      </c>
      <c r="E124" s="23" t="str">
        <f t="shared" si="12"/>
        <v/>
      </c>
      <c r="F124" s="31"/>
      <c r="G124" s="31"/>
      <c r="H124" s="31"/>
      <c r="I124" s="31"/>
      <c r="J124" s="31"/>
    </row>
    <row r="125" spans="2:10" x14ac:dyDescent="0.25">
      <c r="B125" s="3" t="s">
        <v>187</v>
      </c>
      <c r="C125" s="4" t="s">
        <v>140</v>
      </c>
      <c r="D125" s="29">
        <v>40.794671999999998</v>
      </c>
      <c r="E125" s="23" t="str">
        <f t="shared" si="12"/>
        <v/>
      </c>
      <c r="F125" s="31"/>
      <c r="G125" s="50"/>
      <c r="H125" s="51" t="s">
        <v>244</v>
      </c>
      <c r="I125" s="51"/>
      <c r="J125" s="51"/>
    </row>
    <row r="126" spans="2:10" x14ac:dyDescent="0.25">
      <c r="B126" s="3" t="s">
        <v>188</v>
      </c>
      <c r="C126" s="4" t="s">
        <v>139</v>
      </c>
      <c r="D126" s="29">
        <v>42.860579999999999</v>
      </c>
      <c r="E126" s="23" t="str">
        <f t="shared" si="12"/>
        <v/>
      </c>
      <c r="F126" s="31"/>
      <c r="G126" s="50"/>
      <c r="H126" s="51"/>
      <c r="I126" s="51"/>
      <c r="J126" s="51"/>
    </row>
    <row r="127" spans="2:10" x14ac:dyDescent="0.25">
      <c r="B127" s="31"/>
      <c r="C127" s="31"/>
      <c r="D127" s="31"/>
      <c r="E127" s="31"/>
      <c r="F127" s="31"/>
      <c r="G127" s="50"/>
      <c r="H127" s="51"/>
      <c r="I127" s="51"/>
      <c r="J127" s="51"/>
    </row>
    <row r="128" spans="2:10" ht="30" x14ac:dyDescent="0.25">
      <c r="B128" s="50"/>
      <c r="C128" s="51" t="s">
        <v>242</v>
      </c>
      <c r="D128" s="51"/>
      <c r="E128" s="51"/>
      <c r="F128" s="31"/>
      <c r="G128" s="19" t="s">
        <v>31</v>
      </c>
      <c r="H128" s="19" t="s">
        <v>30</v>
      </c>
      <c r="I128" s="19" t="s">
        <v>35</v>
      </c>
      <c r="J128" s="19" t="s">
        <v>36</v>
      </c>
    </row>
    <row r="129" spans="2:10" x14ac:dyDescent="0.25">
      <c r="B129" s="50"/>
      <c r="C129" s="51"/>
      <c r="D129" s="51"/>
      <c r="E129" s="51"/>
      <c r="F129" s="31"/>
      <c r="G129" s="3" t="s">
        <v>224</v>
      </c>
      <c r="H129" s="4" t="s">
        <v>243</v>
      </c>
      <c r="I129" s="29">
        <v>1.7854679999999998</v>
      </c>
      <c r="J129" s="23" t="str">
        <f t="shared" ref="J129:J137" si="15">IF($J$4=0, "", I129 - (I129 / 100 * $J$4))</f>
        <v/>
      </c>
    </row>
    <row r="130" spans="2:10" x14ac:dyDescent="0.25">
      <c r="B130" s="50"/>
      <c r="C130" s="51"/>
      <c r="D130" s="51"/>
      <c r="E130" s="51"/>
      <c r="F130" s="31"/>
      <c r="G130" s="3" t="s">
        <v>225</v>
      </c>
      <c r="H130" s="4" t="s">
        <v>245</v>
      </c>
      <c r="I130" s="29">
        <v>2.7389640000000002</v>
      </c>
      <c r="J130" s="23" t="str">
        <f t="shared" si="15"/>
        <v/>
      </c>
    </row>
    <row r="131" spans="2:10" ht="30" x14ac:dyDescent="0.25">
      <c r="B131" s="19" t="s">
        <v>31</v>
      </c>
      <c r="C131" s="19" t="s">
        <v>30</v>
      </c>
      <c r="D131" s="19" t="s">
        <v>35</v>
      </c>
      <c r="E131" s="19" t="s">
        <v>36</v>
      </c>
      <c r="F131" s="31"/>
      <c r="G131" s="3" t="s">
        <v>226</v>
      </c>
      <c r="H131" s="4" t="s">
        <v>246</v>
      </c>
      <c r="I131" s="29">
        <v>3.8981159999999995</v>
      </c>
      <c r="J131" s="23" t="str">
        <f t="shared" si="15"/>
        <v/>
      </c>
    </row>
    <row r="132" spans="2:10" x14ac:dyDescent="0.25">
      <c r="B132" s="3" t="s">
        <v>200</v>
      </c>
      <c r="C132" s="4">
        <v>20</v>
      </c>
      <c r="D132" s="29">
        <v>0.224352</v>
      </c>
      <c r="E132" s="23" t="str">
        <f t="shared" ref="E132:E139" si="16">IF($J$4=0, "", D132 - (D132 / 100 * $J$4))</f>
        <v/>
      </c>
      <c r="F132" s="31"/>
      <c r="G132" s="3" t="s">
        <v>227</v>
      </c>
      <c r="H132" s="4" t="s">
        <v>247</v>
      </c>
      <c r="I132" s="29">
        <v>5.6648879999999995</v>
      </c>
      <c r="J132" s="23" t="str">
        <f t="shared" si="15"/>
        <v/>
      </c>
    </row>
    <row r="133" spans="2:10" x14ac:dyDescent="0.25">
      <c r="B133" s="3" t="s">
        <v>201</v>
      </c>
      <c r="C133" s="4">
        <v>25</v>
      </c>
      <c r="D133" s="29">
        <v>0.28043999999999997</v>
      </c>
      <c r="E133" s="23" t="str">
        <f t="shared" si="16"/>
        <v/>
      </c>
      <c r="F133" s="31"/>
      <c r="G133" s="3" t="s">
        <v>228</v>
      </c>
      <c r="H133" s="4" t="s">
        <v>248</v>
      </c>
      <c r="I133" s="29">
        <v>8.0112360000000002</v>
      </c>
      <c r="J133" s="23" t="str">
        <f t="shared" si="15"/>
        <v/>
      </c>
    </row>
    <row r="134" spans="2:10" x14ac:dyDescent="0.25">
      <c r="B134" s="3" t="s">
        <v>202</v>
      </c>
      <c r="C134" s="4">
        <v>32</v>
      </c>
      <c r="D134" s="29">
        <v>0.34587599999999996</v>
      </c>
      <c r="E134" s="23" t="str">
        <f t="shared" si="16"/>
        <v/>
      </c>
      <c r="F134" s="31"/>
      <c r="G134" s="3" t="s">
        <v>229</v>
      </c>
      <c r="H134" s="4" t="s">
        <v>249</v>
      </c>
      <c r="I134" s="29">
        <v>12.115008000000001</v>
      </c>
      <c r="J134" s="23" t="str">
        <f t="shared" si="15"/>
        <v/>
      </c>
    </row>
    <row r="135" spans="2:10" x14ac:dyDescent="0.25">
      <c r="B135" s="3" t="s">
        <v>203</v>
      </c>
      <c r="C135" s="4">
        <v>40</v>
      </c>
      <c r="D135" s="29">
        <v>0.43935599999999997</v>
      </c>
      <c r="E135" s="23" t="str">
        <f t="shared" si="16"/>
        <v/>
      </c>
      <c r="F135" s="31"/>
      <c r="G135" s="3" t="s">
        <v>230</v>
      </c>
      <c r="H135" s="4" t="s">
        <v>250</v>
      </c>
      <c r="I135" s="29">
        <v>18.191208</v>
      </c>
      <c r="J135" s="23" t="str">
        <f t="shared" si="15"/>
        <v/>
      </c>
    </row>
    <row r="136" spans="2:10" x14ac:dyDescent="0.25">
      <c r="B136" s="3" t="s">
        <v>204</v>
      </c>
      <c r="C136" s="4">
        <v>50</v>
      </c>
      <c r="D136" s="29">
        <v>0.71979599999999999</v>
      </c>
      <c r="E136" s="23" t="str">
        <f t="shared" si="16"/>
        <v/>
      </c>
      <c r="F136" s="31"/>
      <c r="G136" s="3" t="s">
        <v>231</v>
      </c>
      <c r="H136" s="4" t="s">
        <v>251</v>
      </c>
      <c r="I136" s="29">
        <v>32.0169</v>
      </c>
      <c r="J136" s="23" t="str">
        <f t="shared" si="15"/>
        <v/>
      </c>
    </row>
    <row r="137" spans="2:10" x14ac:dyDescent="0.25">
      <c r="B137" s="3" t="s">
        <v>205</v>
      </c>
      <c r="C137" s="4">
        <v>63</v>
      </c>
      <c r="D137" s="29">
        <v>1.0563239999999998</v>
      </c>
      <c r="E137" s="23" t="str">
        <f t="shared" si="16"/>
        <v/>
      </c>
      <c r="F137" s="31"/>
      <c r="G137" s="3" t="s">
        <v>232</v>
      </c>
      <c r="H137" s="4" t="s">
        <v>252</v>
      </c>
      <c r="I137" s="29">
        <v>50.582028000000001</v>
      </c>
      <c r="J137" s="23" t="str">
        <f t="shared" si="15"/>
        <v/>
      </c>
    </row>
    <row r="138" spans="2:10" x14ac:dyDescent="0.25">
      <c r="B138" s="3" t="s">
        <v>206</v>
      </c>
      <c r="C138" s="4">
        <v>75</v>
      </c>
      <c r="D138" s="29">
        <v>1.4302440000000001</v>
      </c>
      <c r="E138" s="23" t="str">
        <f t="shared" si="16"/>
        <v/>
      </c>
      <c r="F138" s="31"/>
      <c r="G138" s="31"/>
      <c r="H138" s="31"/>
      <c r="I138" s="31"/>
      <c r="J138" s="31"/>
    </row>
    <row r="139" spans="2:10" ht="15" customHeight="1" x14ac:dyDescent="0.25">
      <c r="B139" s="3" t="s">
        <v>207</v>
      </c>
      <c r="C139" s="4">
        <v>90</v>
      </c>
      <c r="D139" s="29">
        <v>2.3089560000000002</v>
      </c>
      <c r="E139" s="23" t="str">
        <f t="shared" si="16"/>
        <v/>
      </c>
      <c r="F139" s="31"/>
      <c r="G139" s="31"/>
      <c r="H139" s="31"/>
      <c r="I139" s="31"/>
      <c r="J139" s="31"/>
    </row>
    <row r="140" spans="2:10" ht="1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2:10" x14ac:dyDescent="0.25"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2:10" x14ac:dyDescent="0.25"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2:10" x14ac:dyDescent="0.25"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2:10" x14ac:dyDescent="0.25"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2:10" x14ac:dyDescent="0.25"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2:10" x14ac:dyDescent="0.25"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2:10" x14ac:dyDescent="0.25">
      <c r="B147" s="50"/>
      <c r="C147" s="51" t="s">
        <v>254</v>
      </c>
      <c r="D147" s="51"/>
      <c r="E147" s="51"/>
      <c r="F147" s="31"/>
      <c r="G147" s="31"/>
      <c r="H147" s="31"/>
      <c r="I147" s="31"/>
      <c r="J147" s="31"/>
    </row>
    <row r="148" spans="2:10" x14ac:dyDescent="0.25">
      <c r="B148" s="50"/>
      <c r="C148" s="51"/>
      <c r="D148" s="51"/>
      <c r="E148" s="51"/>
      <c r="F148" s="31"/>
      <c r="G148" s="31"/>
      <c r="H148" s="31"/>
      <c r="I148" s="31"/>
      <c r="J148" s="31"/>
    </row>
    <row r="149" spans="2:10" x14ac:dyDescent="0.25">
      <c r="B149" s="50"/>
      <c r="C149" s="51"/>
      <c r="D149" s="51"/>
      <c r="E149" s="51"/>
      <c r="F149" s="31"/>
      <c r="G149" s="31"/>
      <c r="H149" s="31"/>
      <c r="I149" s="31"/>
      <c r="J149" s="31"/>
    </row>
    <row r="150" spans="2:10" ht="30" x14ac:dyDescent="0.25">
      <c r="B150" s="19" t="s">
        <v>31</v>
      </c>
      <c r="C150" s="19" t="s">
        <v>30</v>
      </c>
      <c r="D150" s="19" t="s">
        <v>35</v>
      </c>
      <c r="E150" s="19" t="s">
        <v>36</v>
      </c>
      <c r="F150" s="31"/>
      <c r="G150" s="31"/>
      <c r="H150" s="31"/>
      <c r="I150" s="31"/>
      <c r="J150" s="31"/>
    </row>
    <row r="151" spans="2:10" x14ac:dyDescent="0.25">
      <c r="B151" s="3" t="s">
        <v>233</v>
      </c>
      <c r="C151" s="4" t="s">
        <v>255</v>
      </c>
      <c r="D151" s="29">
        <v>1.8789479999999996</v>
      </c>
      <c r="E151" s="23" t="str">
        <f t="shared" ref="E151:E159" si="17">IF($J$4=0, "", D151 - (D151 / 100 * $J$4))</f>
        <v/>
      </c>
      <c r="F151" s="31"/>
      <c r="G151" s="31"/>
      <c r="H151" s="31"/>
      <c r="I151" s="31"/>
      <c r="J151" s="31"/>
    </row>
    <row r="152" spans="2:10" x14ac:dyDescent="0.25">
      <c r="B152" s="3" t="s">
        <v>234</v>
      </c>
      <c r="C152" s="4" t="s">
        <v>256</v>
      </c>
      <c r="D152" s="29">
        <v>2.9820120000000001</v>
      </c>
      <c r="E152" s="23" t="str">
        <f t="shared" si="17"/>
        <v/>
      </c>
      <c r="F152" s="31"/>
      <c r="G152" s="31"/>
      <c r="H152" s="31"/>
      <c r="I152" s="31"/>
      <c r="J152" s="31"/>
    </row>
    <row r="153" spans="2:10" x14ac:dyDescent="0.25">
      <c r="B153" s="3" t="s">
        <v>235</v>
      </c>
      <c r="C153" s="4" t="s">
        <v>257</v>
      </c>
      <c r="D153" s="29">
        <v>4.3000799999999995</v>
      </c>
      <c r="E153" s="23" t="str">
        <f t="shared" si="17"/>
        <v/>
      </c>
      <c r="F153" s="31"/>
      <c r="G153" s="31"/>
      <c r="H153" s="31"/>
      <c r="I153" s="31"/>
      <c r="J153" s="31"/>
    </row>
    <row r="154" spans="2:10" x14ac:dyDescent="0.25">
      <c r="B154" s="3" t="s">
        <v>236</v>
      </c>
      <c r="C154" s="4" t="s">
        <v>258</v>
      </c>
      <c r="D154" s="29">
        <v>6.2818560000000003</v>
      </c>
      <c r="E154" s="23" t="str">
        <f t="shared" si="17"/>
        <v/>
      </c>
      <c r="F154" s="31"/>
      <c r="G154" s="31"/>
      <c r="H154" s="31"/>
      <c r="I154" s="31"/>
      <c r="J154" s="31"/>
    </row>
    <row r="155" spans="2:10" x14ac:dyDescent="0.25">
      <c r="B155" s="3" t="s">
        <v>237</v>
      </c>
      <c r="C155" s="4" t="s">
        <v>259</v>
      </c>
      <c r="D155" s="29">
        <v>8.9740799999999989</v>
      </c>
      <c r="E155" s="23" t="str">
        <f t="shared" si="17"/>
        <v/>
      </c>
      <c r="F155" s="31"/>
      <c r="G155" s="31"/>
      <c r="H155" s="31"/>
      <c r="I155" s="31"/>
      <c r="J155" s="31"/>
    </row>
    <row r="156" spans="2:10" x14ac:dyDescent="0.25">
      <c r="B156" s="3" t="s">
        <v>238</v>
      </c>
      <c r="C156" s="4" t="s">
        <v>260</v>
      </c>
      <c r="D156" s="29">
        <v>13.900475999999999</v>
      </c>
      <c r="E156" s="23" t="str">
        <f t="shared" si="17"/>
        <v/>
      </c>
      <c r="F156" s="31"/>
      <c r="G156" s="31"/>
      <c r="H156" s="31"/>
      <c r="I156" s="31"/>
      <c r="J156" s="31"/>
    </row>
    <row r="157" spans="2:10" x14ac:dyDescent="0.25">
      <c r="B157" s="3" t="s">
        <v>239</v>
      </c>
      <c r="C157" s="4" t="s">
        <v>261</v>
      </c>
      <c r="D157" s="29">
        <v>20.285159999999998</v>
      </c>
      <c r="E157" s="23" t="str">
        <f t="shared" si="17"/>
        <v/>
      </c>
      <c r="F157" s="31"/>
      <c r="G157" s="31"/>
      <c r="H157" s="31"/>
      <c r="I157" s="31"/>
      <c r="J157" s="31"/>
    </row>
    <row r="158" spans="2:10" x14ac:dyDescent="0.25">
      <c r="B158" s="3" t="s">
        <v>240</v>
      </c>
      <c r="C158" s="4" t="s">
        <v>262</v>
      </c>
      <c r="D158" s="29">
        <v>32.755392000000001</v>
      </c>
      <c r="E158" s="23" t="str">
        <f t="shared" si="17"/>
        <v/>
      </c>
      <c r="F158" s="31"/>
      <c r="G158" s="31"/>
      <c r="H158" s="31"/>
      <c r="I158" s="31"/>
      <c r="J158" s="31"/>
    </row>
    <row r="159" spans="2:10" x14ac:dyDescent="0.25">
      <c r="B159" s="3" t="s">
        <v>241</v>
      </c>
      <c r="C159" s="4" t="s">
        <v>263</v>
      </c>
      <c r="D159" s="29">
        <v>53.461211999999996</v>
      </c>
      <c r="E159" s="23" t="str">
        <f t="shared" si="17"/>
        <v/>
      </c>
      <c r="F159" s="31"/>
      <c r="G159" s="31"/>
      <c r="H159" s="31"/>
      <c r="I159" s="31"/>
      <c r="J159" s="31"/>
    </row>
    <row r="160" spans="2:10" x14ac:dyDescent="0.25"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2:10" x14ac:dyDescent="0.25">
      <c r="B161" s="31"/>
      <c r="C161" s="31"/>
      <c r="D161" s="31"/>
      <c r="E161" s="31"/>
      <c r="F161" s="31"/>
      <c r="G161" s="31"/>
      <c r="H161" s="31"/>
      <c r="I161" s="31"/>
      <c r="J161" s="31"/>
    </row>
  </sheetData>
  <sheetProtection algorithmName="SHA-512" hashValue="ZNMEvOxDYFsuwC6W1Ap+QcTJ59TALB+FRW4FAW1Al2KNh2OPR00P2muKXCXQoLWbT2Ap1BDLw4YsxFXsn+iurA==" saltValue="KCrjpJLS7aOeraWhQtm+rw==" spinCount="100000" sheet="1" objects="1" scenarios="1" selectLockedCells="1"/>
  <mergeCells count="39">
    <mergeCell ref="G1:J1"/>
    <mergeCell ref="B5:D6"/>
    <mergeCell ref="B9:B11"/>
    <mergeCell ref="C9:E11"/>
    <mergeCell ref="H9:J11"/>
    <mergeCell ref="G9:G11"/>
    <mergeCell ref="G2:J2"/>
    <mergeCell ref="C23:E25"/>
    <mergeCell ref="B37:B39"/>
    <mergeCell ref="C37:E39"/>
    <mergeCell ref="B23:B25"/>
    <mergeCell ref="G27:G29"/>
    <mergeCell ref="H61:J63"/>
    <mergeCell ref="H27:J29"/>
    <mergeCell ref="B50:B52"/>
    <mergeCell ref="C50:E52"/>
    <mergeCell ref="G50:G52"/>
    <mergeCell ref="H50:J52"/>
    <mergeCell ref="C99:E101"/>
    <mergeCell ref="G75:G77"/>
    <mergeCell ref="B61:B63"/>
    <mergeCell ref="C61:E63"/>
    <mergeCell ref="G61:G63"/>
    <mergeCell ref="B147:B149"/>
    <mergeCell ref="C147:E149"/>
    <mergeCell ref="H75:J77"/>
    <mergeCell ref="G86:G88"/>
    <mergeCell ref="H86:J88"/>
    <mergeCell ref="B128:B130"/>
    <mergeCell ref="C128:E130"/>
    <mergeCell ref="G99:G101"/>
    <mergeCell ref="H99:J101"/>
    <mergeCell ref="G111:G113"/>
    <mergeCell ref="H111:J113"/>
    <mergeCell ref="G125:G127"/>
    <mergeCell ref="H125:J127"/>
    <mergeCell ref="B85:B87"/>
    <mergeCell ref="C85:E87"/>
    <mergeCell ref="B99:B101"/>
  </mergeCells>
  <phoneticPr fontId="4" type="noConversion"/>
  <pageMargins left="0.11811023622047244" right="0.11811023622047244" top="0.19685039370078741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32E62-3CBF-4AF1-86F0-1D78A2C86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5E9A04-36C1-4D4C-B67B-9D0BCCFD83DB}">
  <ds:schemaRefs>
    <ds:schemaRef ds:uri="http://schemas.microsoft.com/office/2006/metadata/properties"/>
    <ds:schemaRef ds:uri="http://schemas.microsoft.com/office/infopath/2007/PartnerControls"/>
    <ds:schemaRef ds:uri="f61f04b5-6ec1-411d-a5d6-7cc9030fca15"/>
    <ds:schemaRef ds:uri="1623dbaa-7959-48e4-9525-372c16a93266"/>
  </ds:schemaRefs>
</ds:datastoreItem>
</file>

<file path=customXml/itemProps3.xml><?xml version="1.0" encoding="utf-8"?>
<ds:datastoreItem xmlns:ds="http://schemas.openxmlformats.org/officeDocument/2006/customXml" ds:itemID="{0725E8EA-FC73-45B5-A03C-030F058B8C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Pardavimai | Saneko</dc:creator>
  <cp:lastModifiedBy>Pardavimai | Saneko</cp:lastModifiedBy>
  <cp:lastPrinted>2024-12-23T12:30:53Z</cp:lastPrinted>
  <dcterms:created xsi:type="dcterms:W3CDTF">2024-09-30T06:35:03Z</dcterms:created>
  <dcterms:modified xsi:type="dcterms:W3CDTF">2025-02-10T16:13:27Z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