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sanekolt-my.sharepoint.com/personal/pardavimai2_saneko_lt/Documents/Darbalaukis/Kainininkai/"/>
    </mc:Choice>
  </mc:AlternateContent>
  <xr:revisionPtr revIDLastSave="2204" documentId="8_{CC645805-54F1-484A-BDC9-EBB03D18DA05}" xr6:coauthVersionLast="47" xr6:coauthVersionMax="47" xr10:uidLastSave="{738788CB-6DF4-4DEA-B4D3-D7684D1E9ACB}"/>
  <bookViews>
    <workbookView xWindow="5475" yWindow="1650" windowWidth="32925" windowHeight="19230" xr2:uid="{0741446B-3173-4086-9103-0A9C388E1218}"/>
  </bookViews>
  <sheets>
    <sheet name="Kainynas" sheetId="1" r:id="rId1"/>
  </sheets>
  <definedNames>
    <definedName name="_xlnm._FilterDatabase" localSheetId="0" hidden="1">Kainynas!#REF!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3" i="1" l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02" i="1"/>
  <c r="K81" i="1"/>
  <c r="K83" i="1"/>
  <c r="K85" i="1"/>
  <c r="K87" i="1"/>
  <c r="K89" i="1"/>
  <c r="K91" i="1"/>
  <c r="K93" i="1"/>
  <c r="K95" i="1"/>
  <c r="K79" i="1"/>
  <c r="K50" i="1"/>
  <c r="K52" i="1"/>
  <c r="K54" i="1"/>
  <c r="K56" i="1"/>
  <c r="K58" i="1"/>
  <c r="K60" i="1"/>
  <c r="K62" i="1"/>
  <c r="K48" i="1"/>
  <c r="K15" i="1"/>
  <c r="K17" i="1"/>
  <c r="K19" i="1"/>
  <c r="K21" i="1"/>
  <c r="K23" i="1"/>
  <c r="K25" i="1"/>
  <c r="K27" i="1"/>
  <c r="K29" i="1"/>
  <c r="K31" i="1"/>
  <c r="K33" i="1"/>
  <c r="K35" i="1"/>
  <c r="K37" i="1"/>
  <c r="K39" i="1"/>
  <c r="K41" i="1"/>
  <c r="K13" i="1"/>
</calcChain>
</file>

<file path=xl/sharedStrings.xml><?xml version="1.0" encoding="utf-8"?>
<sst xmlns="http://schemas.openxmlformats.org/spreadsheetml/2006/main" count="124" uniqueCount="111">
  <si>
    <t xml:space="preserve">                      Kalvarijų g.149,   LT-08352   Vilnius,  Lietuva</t>
  </si>
  <si>
    <t xml:space="preserve">                      tel. +370  5 277 9120,    info@saneko.lt</t>
  </si>
  <si>
    <t>Nuolaida %</t>
  </si>
  <si>
    <t>Grindų šildymo automatika</t>
  </si>
  <si>
    <t>088U2120</t>
  </si>
  <si>
    <t>088U2121</t>
  </si>
  <si>
    <t>088U2122</t>
  </si>
  <si>
    <t>088U2125</t>
  </si>
  <si>
    <t>088U2128</t>
  </si>
  <si>
    <t>088U1110</t>
  </si>
  <si>
    <t>088U2110</t>
  </si>
  <si>
    <t>088U1131</t>
  </si>
  <si>
    <t>014G2400</t>
  </si>
  <si>
    <t>088U2141</t>
  </si>
  <si>
    <t>088U2140</t>
  </si>
  <si>
    <t>088U0251</t>
  </si>
  <si>
    <t>087B1165</t>
  </si>
  <si>
    <t>014G2479</t>
  </si>
  <si>
    <t>Icon2™</t>
  </si>
  <si>
    <t>Icon2™ be ekrano, bevielis virštinkinis patalpos temperatūros/ drėgmės jutiklis</t>
  </si>
  <si>
    <t>Kodas</t>
  </si>
  <si>
    <t>Pavadinimas</t>
  </si>
  <si>
    <t>Kaina be pvm</t>
  </si>
  <si>
    <t>Kaina su nuolaida</t>
  </si>
  <si>
    <t>Icon2™ su ekrano, bevielis virštinkinis patalpos temperatūros/ drėgmės termostatas</t>
  </si>
  <si>
    <t>Icon2™ su ekrano, bevielis virštinkinis patalpos temperatūros/ drėgmės termostatas su infraraudonųjų spindulių jutikliu</t>
  </si>
  <si>
    <t>Icon2™ su ekrano, įleidžiamas į sieną patalpos termostatas 24V, temp. Ribos 5-35°C</t>
  </si>
  <si>
    <t>Icon2™ su ekrano, virštinkinis patalpos termostatas 24V, temperatūros ribos 5-35°C</t>
  </si>
  <si>
    <t>Icon2™ grindų jutiklis 24V termostatams</t>
  </si>
  <si>
    <t>088U2100</t>
  </si>
  <si>
    <t>Icon2™ Zigbee signalo retransliatorius</t>
  </si>
  <si>
    <t>Icon2™ išorinė antena</t>
  </si>
  <si>
    <t>Icon2™ 24V TWA keitiklis 230V pavarų išėjimus konvertuoją į 24V</t>
  </si>
  <si>
    <t>Rasos taško jutiklis</t>
  </si>
  <si>
    <t>Danfoss Ally™ katilo relė</t>
  </si>
  <si>
    <t>Paviršinis jutiklis, montuojamas and šildymo sistemos vamzdžio DN15-80mm (0...+100°C)</t>
  </si>
  <si>
    <t>Danfoss Ally™ tinklo sąsaja</t>
  </si>
  <si>
    <t>088U1005</t>
  </si>
  <si>
    <t>088U1015</t>
  </si>
  <si>
    <t>088U1025</t>
  </si>
  <si>
    <t>088U1000</t>
  </si>
  <si>
    <t>088U1010</t>
  </si>
  <si>
    <t>Icon™  su ekranu, virštinkinis patalpos termostatas 230V/50Hz, temperatūros ribos 5-35°C</t>
  </si>
  <si>
    <t>088U1040</t>
  </si>
  <si>
    <t>088U1020</t>
  </si>
  <si>
    <t>Icon™  su ekranu, programuojamas virštinkinis patalpos termostatas 230V/50Hz, temperatūros ribos 5-35°C</t>
  </si>
  <si>
    <t>Icon™  su ekranu, įleidžiamas į sieną patalpos termostatas 230V/50Hz, temperatūros ribos 5-35°C</t>
  </si>
  <si>
    <t>Icon™  standartinis, įleidžiamas į sieną patalpos termostatas 230V/50Hz, temperatūros ribos 5-30°C</t>
  </si>
  <si>
    <t>Icon™  standartinis, virštinkinis patalpos termostatas 230V/50Hz, temperatūros ribos 5-30°C</t>
  </si>
  <si>
    <t>Icon™  230V grindų šildymo valdiklis, 8/14 zonų su šaldymo ir temperatūros pažeminimo išvykus funkcijomis</t>
  </si>
  <si>
    <t xml:space="preserve">Icon™  grindų jutiklis visiems 24V ir 230V programuojamiems termostatams </t>
  </si>
  <si>
    <t>Icon™  programojamas, įleidžiamas į sieną patalpos termostatas 230V/50Hz, temperatūros ribos 5-30°C</t>
  </si>
  <si>
    <t>Icon™ Laidinė sistema</t>
  </si>
  <si>
    <t>Laidinė grindų šildymo reguliavimo sistema 230V</t>
  </si>
  <si>
    <t>WT-T 230 standartinis patalpos termostatas 230V/50Hz temperatūros ribos 5-30°C</t>
  </si>
  <si>
    <t>088U0620</t>
  </si>
  <si>
    <t>088U0622</t>
  </si>
  <si>
    <t>088U0627</t>
  </si>
  <si>
    <t>088U0610</t>
  </si>
  <si>
    <t>088U0625</t>
  </si>
  <si>
    <t>088L0122</t>
  </si>
  <si>
    <t>088L1140</t>
  </si>
  <si>
    <t>088L1141</t>
  </si>
  <si>
    <t>088L1143</t>
  </si>
  <si>
    <t>WT-D 230 įleidžiamas į sieną patalpos termostatas su ekranu, 230V/50Hz, temperatūros ribos 5-35°C</t>
  </si>
  <si>
    <t>WT-P 230 programuojamas, įleidžiamas į sieną patalpos termostatas su ekranu, 230V, temperatūros ribos 5-35°C</t>
  </si>
  <si>
    <t>WT-DM RS485,Modbus,programuojamas, įleidžiamas į sieną patalpos termostatas su ekranu, 230V, temp.ribos 5-35°C</t>
  </si>
  <si>
    <t xml:space="preserve">FH-CWF grindų jutiklis WT-D ir WT-P termostatams </t>
  </si>
  <si>
    <t>Ectemp™ Smart - poliarinė balta spalva 230V, Wi-fi ryšys, App programėlė. Komplektuojamas su grindų jutikliu</t>
  </si>
  <si>
    <t>Ectemp™ Smart - balta spalva 230V, Wi-fi ryšys, App programėlė. Komplektuojamas su grindų jutikliu</t>
  </si>
  <si>
    <t>Ectemp™ Smart - juoda balta spalva 230V, Wi-fi ryšys, App programėlė. Komplektuojamas su grindų jutikliu</t>
  </si>
  <si>
    <t>Ectemp™ Touch - balta spalva 230V. Komplektuojamas su grindų jutikliu</t>
  </si>
  <si>
    <t>Terminės pavaros</t>
  </si>
  <si>
    <t>088H3110</t>
  </si>
  <si>
    <t>088H3111</t>
  </si>
  <si>
    <t>088H3112</t>
  </si>
  <si>
    <t>088H3113</t>
  </si>
  <si>
    <t>088H3114</t>
  </si>
  <si>
    <t>088H3106</t>
  </si>
  <si>
    <t>TWA-A Normaliai atidaryta, 24V, RA jungtis</t>
  </si>
  <si>
    <t>TWA-A Normaliai uždaryta, 24V, RA jungtis</t>
  </si>
  <si>
    <t>TWA-A Normaliai atidaryta, 230V, RA jungtis</t>
  </si>
  <si>
    <t>TWA-A Normaliai uždaryta, 230V, RA jungtis</t>
  </si>
  <si>
    <t>TWA-A Normaliai uždaryta 24V,RA su galinės padėties jung.</t>
  </si>
  <si>
    <t>TWA-A Normaliai uždaryta 230V,RA su galinės padėties</t>
  </si>
  <si>
    <t>088H3140</t>
  </si>
  <si>
    <t>088H3141</t>
  </si>
  <si>
    <t>088H3142</t>
  </si>
  <si>
    <t>088H3143</t>
  </si>
  <si>
    <t>088H3105</t>
  </si>
  <si>
    <t>193B2147</t>
  </si>
  <si>
    <t>193B2148</t>
  </si>
  <si>
    <t>193B2149</t>
  </si>
  <si>
    <t>193B2150</t>
  </si>
  <si>
    <t>193B2017</t>
  </si>
  <si>
    <t>193B2027</t>
  </si>
  <si>
    <t>193B2009</t>
  </si>
  <si>
    <t>GIACOMINI jungtis ABN-F pavarai</t>
  </si>
  <si>
    <t>KAN, HERZ jungtis ABN-F pavarai</t>
  </si>
  <si>
    <t>UPONOR jungtis ABN-F pavarai</t>
  </si>
  <si>
    <t>ABN-FBH Normaliai uždaryta, 230V</t>
  </si>
  <si>
    <t>ABN-FBH Normaliai uždaryta, 24V</t>
  </si>
  <si>
    <t>ABN-FBH Normaliai atidaryta, 230V</t>
  </si>
  <si>
    <t xml:space="preserve"> ABN-FBH Normaliai atidaryta, 24V</t>
  </si>
  <si>
    <t>TWA-K Normaliai uždaryta, 24V, M30x1,5 jungtis</t>
  </si>
  <si>
    <t>TWA-K Normaliai atidaryta, 24V, M30x1,5 jungtis</t>
  </si>
  <si>
    <t>Icon2™ grindų šildymo standartinis valdiklis, 15 zonų, maitinimas 230V, pavaros 230V</t>
  </si>
  <si>
    <t>Icon2™ grindų šildymo išplėstinis valdiklis, 15 zonų, maitinimas 230V, pavaros 230V</t>
  </si>
  <si>
    <t>TWA-K Normaliai uždaryta, 230V, M30x1,5 jungtis</t>
  </si>
  <si>
    <t>TWA-K Normaliai atidaryta, 230V, M30x1,5 jungtis</t>
  </si>
  <si>
    <t xml:space="preserve">TWA-K Normaliai uždaryta, su padėties jung. 230V,M30x1,5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</si>
</sst>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Times New Roman"/>
      <family val="1"/>
      <charset val="186"/>
    </font>
    <font>
      <sz val="10"/>
      <color theme="1"/>
      <name val="Arial"/>
      <family val="2"/>
      <charset val="186"/>
    </font>
    <font>
      <b/>
      <sz val="20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18"/>
      <color theme="1"/>
      <name val="Arial"/>
      <family val="2"/>
      <charset val="186"/>
    </font>
    <font>
      <sz val="12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b/>
      <sz val="18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6"/>
      <color theme="1"/>
      <name val="Times New Roman"/>
      <family val="1"/>
      <charset val="186"/>
    </font>
    <font>
      <b/>
      <sz val="15"/>
      <color theme="1"/>
      <name val="Times New Roman"/>
      <family val="1"/>
      <charset val="186"/>
    </font>
    <font>
      <sz val="13"/>
      <color theme="1"/>
      <name val="Arial"/>
      <family val="2"/>
      <charset val="186"/>
    </font>
    <font>
      <b/>
      <sz val="13"/>
      <color theme="1"/>
      <name val="Times New Roman"/>
      <family val="1"/>
      <charset val="186"/>
    </font>
    <font>
      <b/>
      <sz val="12"/>
      <color rgb="FF0000FF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3">
    <xf numFmtId="0" fontId="0" fillId="0" borderId="0"/>
    <xf numFmtId="0" fontId="1" fillId="0" borderId="0"/>
    <xf numFmtId="9" fontId="4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" fontId="16" fillId="0" borderId="0" xfId="2" applyNumberFormat="1" applyFont="1" applyBorder="1" applyAlignment="1" applyProtection="1">
      <alignment horizontal="center" vertical="center"/>
    </xf>
    <xf numFmtId="9" fontId="16" fillId="0" borderId="0" xfId="2" applyFont="1" applyBorder="1" applyAlignment="1" applyProtection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9" fontId="18" fillId="0" borderId="2" xfId="2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3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49" fontId="6" fillId="0" borderId="0" xfId="0" applyNumberFormat="1" applyFont="1"/>
    <xf numFmtId="0" fontId="6" fillId="0" borderId="0" xfId="0" applyFont="1"/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1" fontId="8" fillId="3" borderId="1" xfId="2" applyNumberFormat="1" applyFont="1" applyFill="1" applyBorder="1" applyAlignment="1" applyProtection="1">
      <alignment horizontal="center" vertical="center"/>
      <protection locked="0"/>
    </xf>
    <xf numFmtId="2" fontId="19" fillId="0" borderId="2" xfId="0" applyNumberFormat="1" applyFont="1" applyBorder="1" applyAlignment="1">
      <alignment horizontal="center" vertical="center"/>
    </xf>
    <xf numFmtId="2" fontId="19" fillId="0" borderId="7" xfId="0" applyNumberFormat="1" applyFont="1" applyBorder="1" applyAlignment="1">
      <alignment horizontal="center" vertical="center"/>
    </xf>
    <xf numFmtId="2" fontId="19" fillId="0" borderId="17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/>
    </xf>
    <xf numFmtId="49" fontId="11" fillId="0" borderId="0" xfId="0" applyNumberFormat="1" applyFont="1" applyAlignment="1">
      <alignment horizontal="left"/>
    </xf>
    <xf numFmtId="0" fontId="18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2" fontId="19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</cellXfs>
  <cellStyles count="3">
    <cellStyle name="Normal" xfId="0" builtinId="0"/>
    <cellStyle name="Normal 4" xfId="1" xr:uid="{C318B3FB-1337-40C9-BCDD-23415530F2E9}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8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</xdr:row>
      <xdr:rowOff>82363</xdr:rowOff>
    </xdr:from>
    <xdr:to>
      <xdr:col>5</xdr:col>
      <xdr:colOff>145676</xdr:colOff>
      <xdr:row>4</xdr:row>
      <xdr:rowOff>149105</xdr:rowOff>
    </xdr:to>
    <xdr:pic>
      <xdr:nvPicPr>
        <xdr:cNvPr id="44052" name="Picture 23">
          <a:extLst>
            <a:ext uri="{FF2B5EF4-FFF2-40B4-BE49-F238E27FC236}">
              <a16:creationId xmlns:a16="http://schemas.microsoft.com/office/drawing/2014/main" id="{A8BA5A1A-A27E-492E-9542-806F1BA99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39245"/>
          <a:ext cx="2651872" cy="60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215346</xdr:colOff>
      <xdr:row>12</xdr:row>
      <xdr:rowOff>49694</xdr:rowOff>
    </xdr:from>
    <xdr:to>
      <xdr:col>3</xdr:col>
      <xdr:colOff>611311</xdr:colOff>
      <xdr:row>13</xdr:row>
      <xdr:rowOff>207064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DFD22E-A1B9-5F8A-B1EC-8C659F9B6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042" y="2294281"/>
          <a:ext cx="395965" cy="397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265044</xdr:colOff>
      <xdr:row>14</xdr:row>
      <xdr:rowOff>49696</xdr:rowOff>
    </xdr:from>
    <xdr:to>
      <xdr:col>3</xdr:col>
      <xdr:colOff>613775</xdr:colOff>
      <xdr:row>15</xdr:row>
      <xdr:rowOff>182218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32A5AEF-8F95-6582-69A8-DE34125C51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824" t="22701" r="24512" b="19253"/>
        <a:stretch/>
      </xdr:blipFill>
      <xdr:spPr bwMode="auto">
        <a:xfrm>
          <a:off x="1076740" y="2774674"/>
          <a:ext cx="348731" cy="372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256761</xdr:colOff>
      <xdr:row>16</xdr:row>
      <xdr:rowOff>57978</xdr:rowOff>
    </xdr:from>
    <xdr:to>
      <xdr:col>3</xdr:col>
      <xdr:colOff>630902</xdr:colOff>
      <xdr:row>17</xdr:row>
      <xdr:rowOff>223630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B4F3F90-956B-51E1-841E-F4E16680CF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138" t="24425" r="25668" b="20403"/>
        <a:stretch/>
      </xdr:blipFill>
      <xdr:spPr bwMode="auto">
        <a:xfrm>
          <a:off x="1068457" y="3263348"/>
          <a:ext cx="374141" cy="4058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248479</xdr:colOff>
      <xdr:row>18</xdr:row>
      <xdr:rowOff>42289</xdr:rowOff>
    </xdr:from>
    <xdr:to>
      <xdr:col>3</xdr:col>
      <xdr:colOff>621195</xdr:colOff>
      <xdr:row>19</xdr:row>
      <xdr:rowOff>198785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3C1E588-D23B-75E6-8277-0C3DCF9028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66" t="22701" r="22776" b="25000"/>
        <a:stretch/>
      </xdr:blipFill>
      <xdr:spPr bwMode="auto">
        <a:xfrm>
          <a:off x="1060175" y="3728050"/>
          <a:ext cx="372716" cy="396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248478</xdr:colOff>
      <xdr:row>20</xdr:row>
      <xdr:rowOff>41414</xdr:rowOff>
    </xdr:from>
    <xdr:to>
      <xdr:col>3</xdr:col>
      <xdr:colOff>625161</xdr:colOff>
      <xdr:row>21</xdr:row>
      <xdr:rowOff>215348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719712B-5B40-A502-23E6-02C4A96351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898" t="23276" r="23644" b="22700"/>
        <a:stretch/>
      </xdr:blipFill>
      <xdr:spPr bwMode="auto">
        <a:xfrm>
          <a:off x="1060174" y="4207566"/>
          <a:ext cx="376683" cy="414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256761</xdr:colOff>
      <xdr:row>22</xdr:row>
      <xdr:rowOff>74376</xdr:rowOff>
    </xdr:from>
    <xdr:to>
      <xdr:col>3</xdr:col>
      <xdr:colOff>604631</xdr:colOff>
      <xdr:row>23</xdr:row>
      <xdr:rowOff>190500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4F0CC82-F7F9-706A-98AB-9E3DDDFE442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715" t="11782" r="14022" b="15517"/>
        <a:stretch/>
      </xdr:blipFill>
      <xdr:spPr bwMode="auto">
        <a:xfrm>
          <a:off x="1068457" y="4720919"/>
          <a:ext cx="347870" cy="356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74543</xdr:colOff>
      <xdr:row>24</xdr:row>
      <xdr:rowOff>87072</xdr:rowOff>
    </xdr:from>
    <xdr:to>
      <xdr:col>3</xdr:col>
      <xdr:colOff>836543</xdr:colOff>
      <xdr:row>25</xdr:row>
      <xdr:rowOff>198782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7814E61-C8EB-CBFA-A8D7-A03593F706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45" t="34195" r="10918" b="29311"/>
        <a:stretch/>
      </xdr:blipFill>
      <xdr:spPr bwMode="auto">
        <a:xfrm>
          <a:off x="886239" y="5214007"/>
          <a:ext cx="762000" cy="351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132521</xdr:colOff>
      <xdr:row>26</xdr:row>
      <xdr:rowOff>73978</xdr:rowOff>
    </xdr:from>
    <xdr:to>
      <xdr:col>3</xdr:col>
      <xdr:colOff>778565</xdr:colOff>
      <xdr:row>27</xdr:row>
      <xdr:rowOff>173933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06F3317-6169-5939-9A52-DACDCC29F3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34" t="32471" r="13810" b="27586"/>
        <a:stretch/>
      </xdr:blipFill>
      <xdr:spPr bwMode="auto">
        <a:xfrm>
          <a:off x="944217" y="5681304"/>
          <a:ext cx="646044" cy="3401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157369</xdr:colOff>
      <xdr:row>28</xdr:row>
      <xdr:rowOff>49697</xdr:rowOff>
    </xdr:from>
    <xdr:to>
      <xdr:col>3</xdr:col>
      <xdr:colOff>703145</xdr:colOff>
      <xdr:row>29</xdr:row>
      <xdr:rowOff>198782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E9D516CC-75B2-FED6-A05D-D3642F658B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99" t="21265" r="11207" b="21552"/>
        <a:stretch/>
      </xdr:blipFill>
      <xdr:spPr bwMode="auto">
        <a:xfrm>
          <a:off x="969065" y="6137414"/>
          <a:ext cx="545776" cy="3892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289891</xdr:colOff>
      <xdr:row>30</xdr:row>
      <xdr:rowOff>48741</xdr:rowOff>
    </xdr:from>
    <xdr:to>
      <xdr:col>3</xdr:col>
      <xdr:colOff>637761</xdr:colOff>
      <xdr:row>31</xdr:row>
      <xdr:rowOff>165651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FFBA00DA-346B-17CD-66A2-279B483C6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587" y="6616850"/>
          <a:ext cx="347870" cy="357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196082</xdr:colOff>
      <xdr:row>32</xdr:row>
      <xdr:rowOff>63886</xdr:rowOff>
    </xdr:from>
    <xdr:to>
      <xdr:col>3</xdr:col>
      <xdr:colOff>670890</xdr:colOff>
      <xdr:row>33</xdr:row>
      <xdr:rowOff>181389</xdr:rowOff>
    </xdr:to>
    <xdr:pic>
      <xdr:nvPicPr>
        <xdr:cNvPr id="12" name="Picture 11" descr="Danfoss Icon2™ pagrindinio valdiklio išorinė antena 088U2141 | Danfoss  ICON2 | Šildymo valdymas | Valdymo automatika | ORO dievai">
          <a:extLst>
            <a:ext uri="{FF2B5EF4-FFF2-40B4-BE49-F238E27FC236}">
              <a16:creationId xmlns:a16="http://schemas.microsoft.com/office/drawing/2014/main" id="{686B175B-8E0E-1C35-0159-DE10A1443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007778" y="7112386"/>
          <a:ext cx="474808" cy="3576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273326</xdr:colOff>
      <xdr:row>34</xdr:row>
      <xdr:rowOff>149086</xdr:rowOff>
    </xdr:from>
    <xdr:to>
      <xdr:col>3</xdr:col>
      <xdr:colOff>610843</xdr:colOff>
      <xdr:row>35</xdr:row>
      <xdr:rowOff>132521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AEE8C9D6-94E0-55B7-E953-0393A65F7F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40" r="5713" b="18391"/>
        <a:stretch/>
      </xdr:blipFill>
      <xdr:spPr bwMode="auto">
        <a:xfrm>
          <a:off x="1085022" y="7677977"/>
          <a:ext cx="337517" cy="22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314738</xdr:colOff>
      <xdr:row>36</xdr:row>
      <xdr:rowOff>82825</xdr:rowOff>
    </xdr:from>
    <xdr:to>
      <xdr:col>3</xdr:col>
      <xdr:colOff>611637</xdr:colOff>
      <xdr:row>37</xdr:row>
      <xdr:rowOff>190498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83D21BBB-FACD-65A6-F0CE-C403A565325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53" t="10381" r="15257" b="10899"/>
        <a:stretch/>
      </xdr:blipFill>
      <xdr:spPr bwMode="auto">
        <a:xfrm>
          <a:off x="1126434" y="8092108"/>
          <a:ext cx="296899" cy="3478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248478</xdr:colOff>
      <xdr:row>38</xdr:row>
      <xdr:rowOff>57978</xdr:rowOff>
    </xdr:from>
    <xdr:to>
      <xdr:col>3</xdr:col>
      <xdr:colOff>629203</xdr:colOff>
      <xdr:row>39</xdr:row>
      <xdr:rowOff>198783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828ACFA4-E84D-36BE-C11A-5ACCD2966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174" y="8547652"/>
          <a:ext cx="38072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240194</xdr:colOff>
      <xdr:row>40</xdr:row>
      <xdr:rowOff>55875</xdr:rowOff>
    </xdr:from>
    <xdr:to>
      <xdr:col>3</xdr:col>
      <xdr:colOff>588065</xdr:colOff>
      <xdr:row>41</xdr:row>
      <xdr:rowOff>173934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D27A3D33-65E5-E6AE-016D-85C9A0BEEA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908" t="20287" r="22100" b="19722"/>
        <a:stretch/>
      </xdr:blipFill>
      <xdr:spPr bwMode="auto">
        <a:xfrm>
          <a:off x="1051890" y="9025940"/>
          <a:ext cx="347871" cy="358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256760</xdr:colOff>
      <xdr:row>47</xdr:row>
      <xdr:rowOff>38705</xdr:rowOff>
    </xdr:from>
    <xdr:to>
      <xdr:col>3</xdr:col>
      <xdr:colOff>646043</xdr:colOff>
      <xdr:row>49</xdr:row>
      <xdr:rowOff>1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AED624C3-D213-2D8C-32CE-C7F3FB9AE8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648" t="24384" r="29395" b="24995"/>
        <a:stretch/>
      </xdr:blipFill>
      <xdr:spPr bwMode="auto">
        <a:xfrm>
          <a:off x="1681369" y="10565901"/>
          <a:ext cx="389283" cy="441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256761</xdr:colOff>
      <xdr:row>49</xdr:row>
      <xdr:rowOff>45456</xdr:rowOff>
    </xdr:from>
    <xdr:to>
      <xdr:col>3</xdr:col>
      <xdr:colOff>654327</xdr:colOff>
      <xdr:row>50</xdr:row>
      <xdr:rowOff>223629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2EF23EBD-9540-861F-7354-E2B281B7E9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898" t="24051" r="23355" b="24123"/>
        <a:stretch/>
      </xdr:blipFill>
      <xdr:spPr bwMode="auto">
        <a:xfrm>
          <a:off x="1681370" y="11053043"/>
          <a:ext cx="397566" cy="418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256761</xdr:colOff>
      <xdr:row>51</xdr:row>
      <xdr:rowOff>66260</xdr:rowOff>
    </xdr:from>
    <xdr:to>
      <xdr:col>3</xdr:col>
      <xdr:colOff>605039</xdr:colOff>
      <xdr:row>52</xdr:row>
      <xdr:rowOff>198784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2210FF56-1A54-7AAD-4151-E46AD86DA3A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51" t="23536" r="25091" b="23938"/>
        <a:stretch/>
      </xdr:blipFill>
      <xdr:spPr bwMode="auto">
        <a:xfrm>
          <a:off x="1681370" y="11554238"/>
          <a:ext cx="348278" cy="372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240196</xdr:colOff>
      <xdr:row>53</xdr:row>
      <xdr:rowOff>35560</xdr:rowOff>
    </xdr:from>
    <xdr:to>
      <xdr:col>3</xdr:col>
      <xdr:colOff>646044</xdr:colOff>
      <xdr:row>54</xdr:row>
      <xdr:rowOff>198783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572A292E-2070-EA82-CD80-8E3B98434A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055" t="24411" r="23644" b="27915"/>
        <a:stretch/>
      </xdr:blipFill>
      <xdr:spPr bwMode="auto">
        <a:xfrm>
          <a:off x="1664805" y="12003930"/>
          <a:ext cx="405848" cy="403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298175</xdr:colOff>
      <xdr:row>55</xdr:row>
      <xdr:rowOff>66260</xdr:rowOff>
    </xdr:from>
    <xdr:to>
      <xdr:col>3</xdr:col>
      <xdr:colOff>629300</xdr:colOff>
      <xdr:row>56</xdr:row>
      <xdr:rowOff>182217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912E7264-E872-0AEC-252F-3A971420E4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829" t="21792" r="20359" b="25161"/>
        <a:stretch/>
      </xdr:blipFill>
      <xdr:spPr bwMode="auto">
        <a:xfrm>
          <a:off x="1722784" y="12515021"/>
          <a:ext cx="331125" cy="3561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273326</xdr:colOff>
      <xdr:row>57</xdr:row>
      <xdr:rowOff>57978</xdr:rowOff>
    </xdr:from>
    <xdr:to>
      <xdr:col>3</xdr:col>
      <xdr:colOff>621604</xdr:colOff>
      <xdr:row>58</xdr:row>
      <xdr:rowOff>190501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F1D8A5A8-C3A1-4F17-84EF-10D9F53929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51" t="23536" r="25091" b="23938"/>
        <a:stretch/>
      </xdr:blipFill>
      <xdr:spPr bwMode="auto">
        <a:xfrm>
          <a:off x="1697935" y="12987130"/>
          <a:ext cx="348278" cy="372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265043</xdr:colOff>
      <xdr:row>59</xdr:row>
      <xdr:rowOff>66261</xdr:rowOff>
    </xdr:from>
    <xdr:to>
      <xdr:col>3</xdr:col>
      <xdr:colOff>612913</xdr:colOff>
      <xdr:row>60</xdr:row>
      <xdr:rowOff>182386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2FE994C9-FFE7-4841-BF09-5405E3262F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715" t="11782" r="14022" b="15517"/>
        <a:stretch/>
      </xdr:blipFill>
      <xdr:spPr bwMode="auto">
        <a:xfrm>
          <a:off x="1689652" y="13475804"/>
          <a:ext cx="347870" cy="356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99392</xdr:colOff>
      <xdr:row>61</xdr:row>
      <xdr:rowOff>100522</xdr:rowOff>
    </xdr:from>
    <xdr:to>
      <xdr:col>3</xdr:col>
      <xdr:colOff>778566</xdr:colOff>
      <xdr:row>62</xdr:row>
      <xdr:rowOff>149086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AAC66E3F-C78F-5D3D-CA11-CBC49D4060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312" b="27652"/>
        <a:stretch/>
      </xdr:blipFill>
      <xdr:spPr bwMode="auto">
        <a:xfrm>
          <a:off x="1524001" y="13990457"/>
          <a:ext cx="679174" cy="288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323021</xdr:colOff>
      <xdr:row>78</xdr:row>
      <xdr:rowOff>39024</xdr:rowOff>
    </xdr:from>
    <xdr:to>
      <xdr:col>3</xdr:col>
      <xdr:colOff>679174</xdr:colOff>
      <xdr:row>79</xdr:row>
      <xdr:rowOff>182217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7D1B5A90-6C01-A4CE-4D37-4DA6D35FCEB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741" t="24425" r="25090" b="22989"/>
        <a:stretch/>
      </xdr:blipFill>
      <xdr:spPr bwMode="auto">
        <a:xfrm>
          <a:off x="1747630" y="17341394"/>
          <a:ext cx="356153" cy="3833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281608</xdr:colOff>
      <xdr:row>80</xdr:row>
      <xdr:rowOff>49696</xdr:rowOff>
    </xdr:from>
    <xdr:to>
      <xdr:col>3</xdr:col>
      <xdr:colOff>671301</xdr:colOff>
      <xdr:row>81</xdr:row>
      <xdr:rowOff>207066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F63A53DA-4E2A-8ABF-DDE9-5572FA20C6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138" t="20402" r="19595" b="21551"/>
        <a:stretch/>
      </xdr:blipFill>
      <xdr:spPr bwMode="auto">
        <a:xfrm>
          <a:off x="1706217" y="17832457"/>
          <a:ext cx="389693" cy="397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273329</xdr:colOff>
      <xdr:row>82</xdr:row>
      <xdr:rowOff>56397</xdr:rowOff>
    </xdr:from>
    <xdr:to>
      <xdr:col>3</xdr:col>
      <xdr:colOff>629478</xdr:colOff>
      <xdr:row>83</xdr:row>
      <xdr:rowOff>207066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3B8F82F6-CAE1-A8C6-171F-57A7BA6884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45" t="5461" r="10340" b="7183"/>
        <a:stretch/>
      </xdr:blipFill>
      <xdr:spPr bwMode="auto">
        <a:xfrm>
          <a:off x="1697938" y="18319549"/>
          <a:ext cx="356149" cy="3908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281609</xdr:colOff>
      <xdr:row>84</xdr:row>
      <xdr:rowOff>41414</xdr:rowOff>
    </xdr:from>
    <xdr:to>
      <xdr:col>3</xdr:col>
      <xdr:colOff>679015</xdr:colOff>
      <xdr:row>85</xdr:row>
      <xdr:rowOff>231915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4A66404D-D503-576D-BAAE-C406833AF9D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27" t="21539" r="21330" b="19012"/>
        <a:stretch/>
      </xdr:blipFill>
      <xdr:spPr bwMode="auto">
        <a:xfrm>
          <a:off x="1706218" y="18784957"/>
          <a:ext cx="397406" cy="4306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82825</xdr:colOff>
      <xdr:row>86</xdr:row>
      <xdr:rowOff>99391</xdr:rowOff>
    </xdr:from>
    <xdr:to>
      <xdr:col>3</xdr:col>
      <xdr:colOff>844671</xdr:colOff>
      <xdr:row>87</xdr:row>
      <xdr:rowOff>165652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79D6C86E-5CB7-8CCB-1249-2197C4D920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66" t="14276" r="4150" b="16289"/>
        <a:stretch/>
      </xdr:blipFill>
      <xdr:spPr bwMode="auto">
        <a:xfrm>
          <a:off x="1507434" y="19323326"/>
          <a:ext cx="761846" cy="3064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248478</xdr:colOff>
      <xdr:row>90</xdr:row>
      <xdr:rowOff>41642</xdr:rowOff>
    </xdr:from>
    <xdr:to>
      <xdr:col>3</xdr:col>
      <xdr:colOff>629477</xdr:colOff>
      <xdr:row>91</xdr:row>
      <xdr:rowOff>215350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7A46F4C2-A4A0-1B84-3B28-680A0CD713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5" t="15175" r="19306" b="16392"/>
        <a:stretch/>
      </xdr:blipFill>
      <xdr:spPr bwMode="auto">
        <a:xfrm>
          <a:off x="1673087" y="20226359"/>
          <a:ext cx="380999" cy="413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306456</xdr:colOff>
      <xdr:row>88</xdr:row>
      <xdr:rowOff>49695</xdr:rowOff>
    </xdr:from>
    <xdr:to>
      <xdr:col>3</xdr:col>
      <xdr:colOff>639085</xdr:colOff>
      <xdr:row>89</xdr:row>
      <xdr:rowOff>215348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5D02FA89-8506-047A-E35E-57B3FEF93A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97" t="22127" r="26428" b="22126"/>
        <a:stretch/>
      </xdr:blipFill>
      <xdr:spPr bwMode="auto">
        <a:xfrm>
          <a:off x="1731065" y="19754021"/>
          <a:ext cx="332629" cy="405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256760</xdr:colOff>
      <xdr:row>92</xdr:row>
      <xdr:rowOff>44252</xdr:rowOff>
    </xdr:from>
    <xdr:to>
      <xdr:col>3</xdr:col>
      <xdr:colOff>621195</xdr:colOff>
      <xdr:row>93</xdr:row>
      <xdr:rowOff>215348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5E2A99EF-B3F6-A8DB-5015-C5E90696BE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99" t="16005" r="20464" b="16262"/>
        <a:stretch/>
      </xdr:blipFill>
      <xdr:spPr bwMode="auto">
        <a:xfrm>
          <a:off x="1681369" y="20709361"/>
          <a:ext cx="364435" cy="411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289891</xdr:colOff>
      <xdr:row>94</xdr:row>
      <xdr:rowOff>70251</xdr:rowOff>
    </xdr:from>
    <xdr:to>
      <xdr:col>3</xdr:col>
      <xdr:colOff>621194</xdr:colOff>
      <xdr:row>95</xdr:row>
      <xdr:rowOff>190500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6CA0534E-AC3E-A159-2A91-69C799086EA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11" t="14898" r="19017" b="17776"/>
        <a:stretch/>
      </xdr:blipFill>
      <xdr:spPr bwMode="auto">
        <a:xfrm>
          <a:off x="1714500" y="21215751"/>
          <a:ext cx="331303" cy="360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49696</xdr:colOff>
      <xdr:row>103</xdr:row>
      <xdr:rowOff>24693</xdr:rowOff>
    </xdr:from>
    <xdr:to>
      <xdr:col>3</xdr:col>
      <xdr:colOff>828261</xdr:colOff>
      <xdr:row>105</xdr:row>
      <xdr:rowOff>190500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8C9B253B-CD19-152A-79DF-2E2C8E108A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081" r="6869" b="15790"/>
        <a:stretch/>
      </xdr:blipFill>
      <xdr:spPr bwMode="auto">
        <a:xfrm>
          <a:off x="1474305" y="23365084"/>
          <a:ext cx="778565" cy="563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57978</xdr:colOff>
      <xdr:row>108</xdr:row>
      <xdr:rowOff>107673</xdr:rowOff>
    </xdr:from>
    <xdr:to>
      <xdr:col>3</xdr:col>
      <xdr:colOff>849909</xdr:colOff>
      <xdr:row>110</xdr:row>
      <xdr:rowOff>173934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9A093344-8948-12D3-6F5B-FDB3979137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637" b="19006"/>
        <a:stretch/>
      </xdr:blipFill>
      <xdr:spPr bwMode="auto">
        <a:xfrm>
          <a:off x="1482587" y="24458543"/>
          <a:ext cx="791931" cy="463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190498</xdr:colOff>
      <xdr:row>112</xdr:row>
      <xdr:rowOff>191813</xdr:rowOff>
    </xdr:from>
    <xdr:to>
      <xdr:col>3</xdr:col>
      <xdr:colOff>786847</xdr:colOff>
      <xdr:row>115</xdr:row>
      <xdr:rowOff>41413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1E3DC398-0BBF-A7AE-5914-F33FB4CC3E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737" b="9104"/>
        <a:stretch/>
      </xdr:blipFill>
      <xdr:spPr bwMode="auto">
        <a:xfrm>
          <a:off x="1615107" y="25346096"/>
          <a:ext cx="596349" cy="45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223631</xdr:colOff>
      <xdr:row>116</xdr:row>
      <xdr:rowOff>144720</xdr:rowOff>
    </xdr:from>
    <xdr:to>
      <xdr:col>3</xdr:col>
      <xdr:colOff>679175</xdr:colOff>
      <xdr:row>118</xdr:row>
      <xdr:rowOff>91111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9404CAD3-0452-B892-9753-4CCB931D1FE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7" t="11570" r="-577" b="10918"/>
        <a:stretch/>
      </xdr:blipFill>
      <xdr:spPr bwMode="auto">
        <a:xfrm>
          <a:off x="1648240" y="26110698"/>
          <a:ext cx="455544" cy="352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85490-0173-4DE5-9BB0-7400913EE871}">
  <dimension ref="C1:M144"/>
  <sheetViews>
    <sheetView tabSelected="1" topLeftCell="A74" zoomScale="115" zoomScaleNormal="115" workbookViewId="0">
      <selection activeCell="L4" sqref="L4"/>
    </sheetView>
  </sheetViews>
  <sheetFormatPr defaultRowHeight="12.75" x14ac:dyDescent="0.2"/>
  <cols>
    <col min="3" max="3" width="3" customWidth="1"/>
    <col min="4" max="4" width="13.5703125" style="25" customWidth="1"/>
    <col min="5" max="5" width="13.42578125" style="25" customWidth="1"/>
    <col min="6" max="6" width="12.42578125" style="26" customWidth="1"/>
    <col min="7" max="8" width="14.140625" style="26" customWidth="1"/>
    <col min="9" max="9" width="16.140625" customWidth="1"/>
    <col min="10" max="10" width="13.42578125" customWidth="1"/>
    <col min="11" max="11" width="14.5703125" customWidth="1"/>
    <col min="12" max="12" width="13.7109375" customWidth="1"/>
    <col min="13" max="13" width="1" customWidth="1"/>
  </cols>
  <sheetData>
    <row r="1" spans="3:13" s="4" customFormat="1" ht="12.95" customHeight="1" x14ac:dyDescent="0.2">
      <c r="C1" s="1"/>
      <c r="D1" s="1"/>
      <c r="E1" s="1"/>
      <c r="F1" s="1"/>
      <c r="G1" s="2"/>
      <c r="H1" s="2"/>
      <c r="I1" s="3"/>
      <c r="J1" s="1"/>
      <c r="K1" s="3" t="s">
        <v>0</v>
      </c>
    </row>
    <row r="2" spans="3:13" s="4" customFormat="1" ht="12.95" customHeight="1" x14ac:dyDescent="0.2">
      <c r="C2" s="1"/>
      <c r="D2" s="1"/>
      <c r="E2" s="1"/>
      <c r="F2" s="1"/>
      <c r="G2" s="2"/>
      <c r="H2" s="2"/>
      <c r="I2" s="3"/>
      <c r="J2" s="1"/>
      <c r="K2" s="3" t="s">
        <v>1</v>
      </c>
    </row>
    <row r="3" spans="3:13" s="4" customFormat="1" ht="12" customHeight="1" thickBot="1" x14ac:dyDescent="0.25">
      <c r="C3" s="1"/>
      <c r="D3" s="1"/>
      <c r="E3" s="1"/>
      <c r="F3" s="1"/>
      <c r="G3" s="2"/>
      <c r="H3" s="2"/>
      <c r="I3" s="3"/>
      <c r="J3" s="5"/>
      <c r="K3" s="1"/>
      <c r="L3" s="1"/>
    </row>
    <row r="4" spans="3:13" ht="17.25" customHeight="1" thickBot="1" x14ac:dyDescent="0.25">
      <c r="C4" s="5"/>
      <c r="D4" s="6"/>
      <c r="E4" s="6"/>
      <c r="F4" s="6"/>
      <c r="G4" s="6"/>
      <c r="H4" s="6"/>
      <c r="I4" s="6"/>
      <c r="J4" s="7"/>
      <c r="K4" s="7" t="s">
        <v>2</v>
      </c>
      <c r="L4" s="31">
        <v>0</v>
      </c>
    </row>
    <row r="5" spans="3:13" ht="17.25" customHeight="1" x14ac:dyDescent="0.2">
      <c r="C5" s="5"/>
      <c r="D5" s="6"/>
      <c r="E5" s="6"/>
      <c r="F5" s="6"/>
      <c r="G5" s="6"/>
      <c r="H5" s="6"/>
      <c r="I5" s="6"/>
      <c r="J5" s="7"/>
      <c r="K5" s="7"/>
    </row>
    <row r="6" spans="3:13" ht="17.25" customHeight="1" x14ac:dyDescent="0.2">
      <c r="C6" s="5"/>
      <c r="D6" s="8"/>
      <c r="E6" s="8"/>
      <c r="F6" s="58" t="s">
        <v>3</v>
      </c>
      <c r="G6" s="58"/>
      <c r="H6" s="58"/>
      <c r="I6" s="58"/>
      <c r="J6" s="7"/>
      <c r="K6" s="5"/>
    </row>
    <row r="7" spans="3:13" ht="16.5" customHeight="1" x14ac:dyDescent="0.2">
      <c r="C7" s="5"/>
      <c r="D7" s="8"/>
      <c r="E7" s="8"/>
      <c r="F7" s="58"/>
      <c r="G7" s="58"/>
      <c r="H7" s="58"/>
      <c r="I7" s="58"/>
      <c r="J7" s="5"/>
      <c r="K7" s="5"/>
    </row>
    <row r="8" spans="3:13" ht="16.5" customHeight="1" x14ac:dyDescent="0.2">
      <c r="C8" s="5"/>
      <c r="D8" s="8"/>
      <c r="E8" s="8"/>
      <c r="F8" s="9"/>
      <c r="G8" s="9"/>
      <c r="H8" s="9"/>
      <c r="I8" s="9"/>
      <c r="J8" s="5"/>
      <c r="K8" s="5"/>
      <c r="L8" s="5"/>
    </row>
    <row r="9" spans="3:13" ht="16.5" customHeight="1" x14ac:dyDescent="0.2">
      <c r="C9" s="5"/>
      <c r="D9" s="59" t="s">
        <v>18</v>
      </c>
      <c r="E9" s="59"/>
      <c r="F9" s="10"/>
      <c r="G9" s="10"/>
      <c r="H9" s="10"/>
      <c r="I9" s="10"/>
      <c r="J9" s="11"/>
      <c r="K9" s="11"/>
      <c r="L9" s="5"/>
    </row>
    <row r="10" spans="3:13" ht="3.75" customHeight="1" x14ac:dyDescent="0.2">
      <c r="C10" s="5"/>
      <c r="D10" s="12"/>
      <c r="E10" s="11"/>
      <c r="F10" s="13"/>
      <c r="G10" s="14"/>
      <c r="H10" s="14"/>
      <c r="I10" s="11"/>
      <c r="J10" s="15"/>
      <c r="K10" s="11"/>
      <c r="L10" s="5"/>
    </row>
    <row r="11" spans="3:13" ht="3.75" customHeight="1" x14ac:dyDescent="0.2">
      <c r="C11" s="5"/>
      <c r="D11" s="12"/>
      <c r="E11" s="11"/>
      <c r="F11" s="13"/>
      <c r="G11" s="14"/>
      <c r="H11" s="14"/>
      <c r="I11" s="11"/>
      <c r="J11" s="15"/>
      <c r="K11" s="11"/>
      <c r="L11" s="5"/>
    </row>
    <row r="12" spans="3:13" ht="33" x14ac:dyDescent="0.2">
      <c r="D12" s="16"/>
      <c r="E12" s="17" t="s">
        <v>20</v>
      </c>
      <c r="F12" s="53" t="s">
        <v>21</v>
      </c>
      <c r="G12" s="53"/>
      <c r="H12" s="53"/>
      <c r="I12" s="53"/>
      <c r="J12" s="18" t="s">
        <v>22</v>
      </c>
      <c r="K12" s="19" t="s">
        <v>23</v>
      </c>
      <c r="L12" s="11"/>
      <c r="M12" s="5"/>
    </row>
    <row r="13" spans="3:13" ht="18.75" customHeight="1" x14ac:dyDescent="0.2">
      <c r="D13" s="61"/>
      <c r="E13" s="47" t="s">
        <v>4</v>
      </c>
      <c r="F13" s="42" t="s">
        <v>19</v>
      </c>
      <c r="G13" s="42"/>
      <c r="H13" s="42"/>
      <c r="I13" s="42"/>
      <c r="J13" s="47">
        <v>124.02</v>
      </c>
      <c r="K13" s="60" t="str">
        <f>IF($L$4=0, "", J13 - (J13 / 100 * $L$4))</f>
        <v/>
      </c>
      <c r="L13" s="22"/>
    </row>
    <row r="14" spans="3:13" ht="18.75" customHeight="1" x14ac:dyDescent="0.2">
      <c r="D14" s="61"/>
      <c r="E14" s="47"/>
      <c r="F14" s="42"/>
      <c r="G14" s="42"/>
      <c r="H14" s="42"/>
      <c r="I14" s="42"/>
      <c r="J14" s="47"/>
      <c r="K14" s="60"/>
      <c r="L14" s="22"/>
    </row>
    <row r="15" spans="3:13" ht="18.75" customHeight="1" x14ac:dyDescent="0.2">
      <c r="D15" s="61"/>
      <c r="E15" s="47" t="s">
        <v>5</v>
      </c>
      <c r="F15" s="42" t="s">
        <v>24</v>
      </c>
      <c r="G15" s="42"/>
      <c r="H15" s="42"/>
      <c r="I15" s="42"/>
      <c r="J15" s="47">
        <v>150.52000000000001</v>
      </c>
      <c r="K15" s="60" t="str">
        <f t="shared" ref="K15" si="0">IF($L$4=0, "", J15 - (J15 / 100 * $L$4))</f>
        <v/>
      </c>
      <c r="L15" s="22"/>
    </row>
    <row r="16" spans="3:13" ht="18.75" customHeight="1" x14ac:dyDescent="0.2">
      <c r="D16" s="61"/>
      <c r="E16" s="47"/>
      <c r="F16" s="42"/>
      <c r="G16" s="42"/>
      <c r="H16" s="42"/>
      <c r="I16" s="42"/>
      <c r="J16" s="47"/>
      <c r="K16" s="60"/>
      <c r="L16" s="22"/>
    </row>
    <row r="17" spans="4:12" ht="18.75" customHeight="1" x14ac:dyDescent="0.2">
      <c r="D17" s="61"/>
      <c r="E17" s="47" t="s">
        <v>6</v>
      </c>
      <c r="F17" s="42" t="s">
        <v>25</v>
      </c>
      <c r="G17" s="42"/>
      <c r="H17" s="42"/>
      <c r="I17" s="42"/>
      <c r="J17" s="47">
        <v>205.64</v>
      </c>
      <c r="K17" s="60" t="str">
        <f t="shared" ref="K17" si="1">IF($L$4=0, "", J17 - (J17 / 100 * $L$4))</f>
        <v/>
      </c>
      <c r="L17" s="22"/>
    </row>
    <row r="18" spans="4:12" ht="18.75" customHeight="1" x14ac:dyDescent="0.2">
      <c r="D18" s="61"/>
      <c r="E18" s="47"/>
      <c r="F18" s="42"/>
      <c r="G18" s="42"/>
      <c r="H18" s="42"/>
      <c r="I18" s="42"/>
      <c r="J18" s="47"/>
      <c r="K18" s="60"/>
      <c r="L18" s="22"/>
    </row>
    <row r="19" spans="4:12" ht="18.75" customHeight="1" x14ac:dyDescent="0.2">
      <c r="D19" s="61"/>
      <c r="E19" s="47" t="s">
        <v>7</v>
      </c>
      <c r="F19" s="42" t="s">
        <v>26</v>
      </c>
      <c r="G19" s="42"/>
      <c r="H19" s="42"/>
      <c r="I19" s="42"/>
      <c r="J19" s="47">
        <v>118.72</v>
      </c>
      <c r="K19" s="60" t="str">
        <f t="shared" ref="K19" si="2">IF($L$4=0, "", J19 - (J19 / 100 * $L$4))</f>
        <v/>
      </c>
      <c r="L19" s="22"/>
    </row>
    <row r="20" spans="4:12" ht="18.75" customHeight="1" x14ac:dyDescent="0.2">
      <c r="D20" s="61"/>
      <c r="E20" s="47"/>
      <c r="F20" s="42"/>
      <c r="G20" s="42"/>
      <c r="H20" s="42"/>
      <c r="I20" s="42"/>
      <c r="J20" s="47"/>
      <c r="K20" s="60"/>
    </row>
    <row r="21" spans="4:12" ht="18.75" customHeight="1" x14ac:dyDescent="0.2">
      <c r="D21" s="61"/>
      <c r="E21" s="47" t="s">
        <v>8</v>
      </c>
      <c r="F21" s="42" t="s">
        <v>27</v>
      </c>
      <c r="G21" s="42"/>
      <c r="H21" s="42"/>
      <c r="I21" s="42"/>
      <c r="J21" s="47">
        <v>118.72</v>
      </c>
      <c r="K21" s="60" t="str">
        <f t="shared" ref="K21" si="3">IF($L$4=0, "", J21 - (J21 / 100 * $L$4))</f>
        <v/>
      </c>
    </row>
    <row r="22" spans="4:12" ht="18.75" customHeight="1" x14ac:dyDescent="0.2">
      <c r="D22" s="61"/>
      <c r="E22" s="47"/>
      <c r="F22" s="42"/>
      <c r="G22" s="42"/>
      <c r="H22" s="42"/>
      <c r="I22" s="42"/>
      <c r="J22" s="47"/>
      <c r="K22" s="60"/>
    </row>
    <row r="23" spans="4:12" ht="18.75" customHeight="1" x14ac:dyDescent="0.2">
      <c r="D23" s="61"/>
      <c r="E23" s="47" t="s">
        <v>9</v>
      </c>
      <c r="F23" s="42" t="s">
        <v>28</v>
      </c>
      <c r="G23" s="42"/>
      <c r="H23" s="42"/>
      <c r="I23" s="42"/>
      <c r="J23" s="47">
        <v>21.22</v>
      </c>
      <c r="K23" s="60" t="str">
        <f t="shared" ref="K23" si="4">IF($L$4=0, "", J23 - (J23 / 100 * $L$4))</f>
        <v/>
      </c>
    </row>
    <row r="24" spans="4:12" ht="18.75" customHeight="1" x14ac:dyDescent="0.2">
      <c r="D24" s="61"/>
      <c r="E24" s="47"/>
      <c r="F24" s="42"/>
      <c r="G24" s="42"/>
      <c r="H24" s="42"/>
      <c r="I24" s="42"/>
      <c r="J24" s="47"/>
      <c r="K24" s="60"/>
      <c r="L24" s="22"/>
    </row>
    <row r="25" spans="4:12" ht="18.75" customHeight="1" x14ac:dyDescent="0.2">
      <c r="D25" s="61"/>
      <c r="E25" s="47" t="s">
        <v>29</v>
      </c>
      <c r="F25" s="42" t="s">
        <v>106</v>
      </c>
      <c r="G25" s="42"/>
      <c r="H25" s="42"/>
      <c r="I25" s="42"/>
      <c r="J25" s="47">
        <v>393.26</v>
      </c>
      <c r="K25" s="60" t="str">
        <f t="shared" ref="K25" si="5">IF($L$4=0, "", J25 - (J25 / 100 * $L$4))</f>
        <v/>
      </c>
      <c r="L25" s="22"/>
    </row>
    <row r="26" spans="4:12" ht="18.75" customHeight="1" x14ac:dyDescent="0.2">
      <c r="D26" s="61"/>
      <c r="E26" s="47"/>
      <c r="F26" s="42"/>
      <c r="G26" s="42"/>
      <c r="H26" s="42"/>
      <c r="I26" s="42"/>
      <c r="J26" s="47"/>
      <c r="K26" s="60"/>
    </row>
    <row r="27" spans="4:12" ht="18.75" customHeight="1" x14ac:dyDescent="0.2">
      <c r="D27" s="61"/>
      <c r="E27" s="47" t="s">
        <v>10</v>
      </c>
      <c r="F27" s="42" t="s">
        <v>107</v>
      </c>
      <c r="G27" s="42"/>
      <c r="H27" s="42"/>
      <c r="I27" s="42"/>
      <c r="J27" s="47">
        <v>592.4</v>
      </c>
      <c r="K27" s="60" t="str">
        <f t="shared" ref="K27" si="6">IF($L$4=0, "", J27 - (J27 / 100 * $L$4))</f>
        <v/>
      </c>
    </row>
    <row r="28" spans="4:12" ht="18.75" customHeight="1" x14ac:dyDescent="0.2">
      <c r="D28" s="61"/>
      <c r="E28" s="47"/>
      <c r="F28" s="42"/>
      <c r="G28" s="42"/>
      <c r="H28" s="42"/>
      <c r="I28" s="42"/>
      <c r="J28" s="47"/>
      <c r="K28" s="60"/>
      <c r="L28" s="22"/>
    </row>
    <row r="29" spans="4:12" ht="18.75" customHeight="1" x14ac:dyDescent="0.2">
      <c r="D29" s="61"/>
      <c r="E29" s="47" t="s">
        <v>12</v>
      </c>
      <c r="F29" s="42" t="s">
        <v>36</v>
      </c>
      <c r="G29" s="42"/>
      <c r="H29" s="42"/>
      <c r="I29" s="42"/>
      <c r="J29" s="47">
        <v>167.04</v>
      </c>
      <c r="K29" s="60" t="str">
        <f t="shared" ref="K29" si="7">IF($L$4=0, "", J29 - (J29 / 100 * $L$4))</f>
        <v/>
      </c>
      <c r="L29" s="22"/>
    </row>
    <row r="30" spans="4:12" ht="18.75" customHeight="1" x14ac:dyDescent="0.2">
      <c r="D30" s="61"/>
      <c r="E30" s="47"/>
      <c r="F30" s="42"/>
      <c r="G30" s="42"/>
      <c r="H30" s="42"/>
      <c r="I30" s="42"/>
      <c r="J30" s="47"/>
      <c r="K30" s="60"/>
      <c r="L30" s="22"/>
    </row>
    <row r="31" spans="4:12" ht="18.75" customHeight="1" x14ac:dyDescent="0.2">
      <c r="D31" s="61"/>
      <c r="E31" s="47" t="s">
        <v>11</v>
      </c>
      <c r="F31" s="42" t="s">
        <v>30</v>
      </c>
      <c r="G31" s="42"/>
      <c r="H31" s="42"/>
      <c r="I31" s="42"/>
      <c r="J31" s="47">
        <v>192.56</v>
      </c>
      <c r="K31" s="60" t="str">
        <f t="shared" ref="K31" si="8">IF($L$4=0, "", J31 - (J31 / 100 * $L$4))</f>
        <v/>
      </c>
    </row>
    <row r="32" spans="4:12" ht="18.75" customHeight="1" x14ac:dyDescent="0.2">
      <c r="D32" s="61"/>
      <c r="E32" s="47"/>
      <c r="F32" s="42"/>
      <c r="G32" s="42"/>
      <c r="H32" s="42"/>
      <c r="I32" s="42"/>
      <c r="J32" s="47"/>
      <c r="K32" s="60"/>
      <c r="L32" s="22"/>
    </row>
    <row r="33" spans="4:12" ht="18.75" customHeight="1" x14ac:dyDescent="0.2">
      <c r="D33" s="61"/>
      <c r="E33" s="47" t="s">
        <v>13</v>
      </c>
      <c r="F33" s="42" t="s">
        <v>31</v>
      </c>
      <c r="G33" s="42"/>
      <c r="H33" s="42"/>
      <c r="I33" s="42"/>
      <c r="J33" s="47">
        <v>45.26</v>
      </c>
      <c r="K33" s="60" t="str">
        <f t="shared" ref="K33" si="9">IF($L$4=0, "", J33 - (J33 / 100 * $L$4))</f>
        <v/>
      </c>
      <c r="L33" s="22"/>
    </row>
    <row r="34" spans="4:12" ht="18.75" customHeight="1" x14ac:dyDescent="0.2">
      <c r="D34" s="61"/>
      <c r="E34" s="47"/>
      <c r="F34" s="42"/>
      <c r="G34" s="42"/>
      <c r="H34" s="42"/>
      <c r="I34" s="42"/>
      <c r="J34" s="47"/>
      <c r="K34" s="60"/>
    </row>
    <row r="35" spans="4:12" ht="18.75" customHeight="1" x14ac:dyDescent="0.2">
      <c r="D35" s="61"/>
      <c r="E35" s="47" t="s">
        <v>14</v>
      </c>
      <c r="F35" s="42" t="s">
        <v>32</v>
      </c>
      <c r="G35" s="42"/>
      <c r="H35" s="42"/>
      <c r="I35" s="42"/>
      <c r="J35" s="47">
        <v>78.760000000000005</v>
      </c>
      <c r="K35" s="60" t="str">
        <f t="shared" ref="K35" si="10">IF($L$4=0, "", J35 - (J35 / 100 * $L$4))</f>
        <v/>
      </c>
      <c r="L35" s="22"/>
    </row>
    <row r="36" spans="4:12" ht="18.75" customHeight="1" x14ac:dyDescent="0.2">
      <c r="D36" s="61"/>
      <c r="E36" s="47"/>
      <c r="F36" s="42"/>
      <c r="G36" s="42"/>
      <c r="H36" s="42"/>
      <c r="I36" s="42"/>
      <c r="J36" s="47"/>
      <c r="K36" s="60"/>
    </row>
    <row r="37" spans="4:12" ht="18.75" customHeight="1" x14ac:dyDescent="0.2">
      <c r="D37" s="61"/>
      <c r="E37" s="47" t="s">
        <v>15</v>
      </c>
      <c r="F37" s="42" t="s">
        <v>33</v>
      </c>
      <c r="G37" s="42"/>
      <c r="H37" s="42"/>
      <c r="I37" s="42"/>
      <c r="J37" s="47">
        <v>280.72000000000003</v>
      </c>
      <c r="K37" s="60" t="str">
        <f t="shared" ref="K37" si="11">IF($L$4=0, "", J37 - (J37 / 100 * $L$4))</f>
        <v/>
      </c>
      <c r="L37" s="22"/>
    </row>
    <row r="38" spans="4:12" ht="18.75" customHeight="1" x14ac:dyDescent="0.2">
      <c r="D38" s="61"/>
      <c r="E38" s="47"/>
      <c r="F38" s="42"/>
      <c r="G38" s="42"/>
      <c r="H38" s="42"/>
      <c r="I38" s="42"/>
      <c r="J38" s="47"/>
      <c r="K38" s="60"/>
      <c r="L38" s="22"/>
    </row>
    <row r="39" spans="4:12" ht="18.75" customHeight="1" x14ac:dyDescent="0.2">
      <c r="D39" s="61"/>
      <c r="E39" s="47" t="s">
        <v>16</v>
      </c>
      <c r="F39" s="42" t="s">
        <v>35</v>
      </c>
      <c r="G39" s="42"/>
      <c r="H39" s="42"/>
      <c r="I39" s="42"/>
      <c r="J39" s="47">
        <v>58.86</v>
      </c>
      <c r="K39" s="60" t="str">
        <f t="shared" ref="K39" si="12">IF($L$4=0, "", J39 - (J39 / 100 * $L$4))</f>
        <v/>
      </c>
      <c r="L39" s="22"/>
    </row>
    <row r="40" spans="4:12" ht="18.75" customHeight="1" x14ac:dyDescent="0.2">
      <c r="D40" s="61"/>
      <c r="E40" s="47"/>
      <c r="F40" s="42"/>
      <c r="G40" s="42"/>
      <c r="H40" s="42"/>
      <c r="I40" s="42"/>
      <c r="J40" s="47"/>
      <c r="K40" s="60"/>
      <c r="L40" s="22"/>
    </row>
    <row r="41" spans="4:12" ht="18.75" customHeight="1" x14ac:dyDescent="0.2">
      <c r="D41" s="61"/>
      <c r="E41" s="47" t="s">
        <v>17</v>
      </c>
      <c r="F41" s="42" t="s">
        <v>34</v>
      </c>
      <c r="G41" s="42"/>
      <c r="H41" s="42"/>
      <c r="I41" s="42"/>
      <c r="J41" s="47">
        <v>93.94</v>
      </c>
      <c r="K41" s="60" t="str">
        <f t="shared" ref="K41" si="13">IF($L$4=0, "", J41 - (J41 / 100 * $L$4))</f>
        <v/>
      </c>
      <c r="L41" s="22"/>
    </row>
    <row r="42" spans="4:12" ht="18.75" customHeight="1" x14ac:dyDescent="0.2">
      <c r="D42" s="61"/>
      <c r="E42" s="47"/>
      <c r="F42" s="42"/>
      <c r="G42" s="42"/>
      <c r="H42" s="42"/>
      <c r="I42" s="42"/>
      <c r="J42" s="47"/>
      <c r="K42" s="60"/>
      <c r="L42" s="22"/>
    </row>
    <row r="43" spans="4:12" ht="18.75" customHeight="1" x14ac:dyDescent="0.25">
      <c r="D43" s="5"/>
      <c r="E43" s="23"/>
      <c r="F43" s="24"/>
      <c r="G43" s="24"/>
      <c r="H43" s="24"/>
      <c r="I43" s="24"/>
      <c r="J43" s="23"/>
      <c r="K43" s="23"/>
      <c r="L43" s="22"/>
    </row>
    <row r="44" spans="4:12" ht="18.75" customHeight="1" x14ac:dyDescent="0.25">
      <c r="D44" s="5"/>
      <c r="E44" s="23"/>
      <c r="F44" s="24"/>
      <c r="G44" s="24"/>
      <c r="H44" s="24"/>
      <c r="I44" s="24"/>
      <c r="J44" s="23"/>
      <c r="K44" s="23"/>
      <c r="L44" s="22"/>
    </row>
    <row r="45" spans="4:12" ht="16.350000000000001" customHeight="1" x14ac:dyDescent="0.2">
      <c r="D45"/>
      <c r="E45"/>
      <c r="F45"/>
      <c r="G45"/>
      <c r="H45"/>
    </row>
    <row r="46" spans="4:12" ht="16.350000000000001" customHeight="1" x14ac:dyDescent="0.2">
      <c r="D46" s="51" t="s">
        <v>52</v>
      </c>
      <c r="E46" s="51"/>
      <c r="F46" s="51"/>
      <c r="G46"/>
      <c r="H46"/>
    </row>
    <row r="47" spans="4:12" ht="33" x14ac:dyDescent="0.2">
      <c r="D47" s="20"/>
      <c r="E47" s="17" t="s">
        <v>20</v>
      </c>
      <c r="F47" s="53" t="s">
        <v>21</v>
      </c>
      <c r="G47" s="53"/>
      <c r="H47" s="53"/>
      <c r="I47" s="53"/>
      <c r="J47" s="18" t="s">
        <v>22</v>
      </c>
      <c r="K47" s="19" t="s">
        <v>23</v>
      </c>
    </row>
    <row r="48" spans="4:12" ht="18.75" customHeight="1" x14ac:dyDescent="0.2">
      <c r="D48" s="61"/>
      <c r="E48" s="47" t="s">
        <v>37</v>
      </c>
      <c r="F48" s="42" t="s">
        <v>48</v>
      </c>
      <c r="G48" s="42"/>
      <c r="H48" s="42"/>
      <c r="I48" s="42"/>
      <c r="J48" s="47">
        <v>52.78</v>
      </c>
      <c r="K48" s="60" t="str">
        <f t="shared" ref="K48:K62" si="14">IF($L$4=0, "", J48 - (J48 / 100 * $L$4))</f>
        <v/>
      </c>
    </row>
    <row r="49" spans="4:11" ht="18.75" customHeight="1" x14ac:dyDescent="0.2">
      <c r="D49" s="61"/>
      <c r="E49" s="47"/>
      <c r="F49" s="42"/>
      <c r="G49" s="42"/>
      <c r="H49" s="42"/>
      <c r="I49" s="42"/>
      <c r="J49" s="47"/>
      <c r="K49" s="60"/>
    </row>
    <row r="50" spans="4:11" ht="18.75" customHeight="1" x14ac:dyDescent="0.2">
      <c r="D50" s="61"/>
      <c r="E50" s="47" t="s">
        <v>38</v>
      </c>
      <c r="F50" s="42" t="s">
        <v>42</v>
      </c>
      <c r="G50" s="42"/>
      <c r="H50" s="42"/>
      <c r="I50" s="42"/>
      <c r="J50" s="47">
        <v>117.16</v>
      </c>
      <c r="K50" s="60" t="str">
        <f t="shared" si="14"/>
        <v/>
      </c>
    </row>
    <row r="51" spans="4:11" ht="18.75" customHeight="1" x14ac:dyDescent="0.2">
      <c r="D51" s="61"/>
      <c r="E51" s="47"/>
      <c r="F51" s="42"/>
      <c r="G51" s="42"/>
      <c r="H51" s="42"/>
      <c r="I51" s="42"/>
      <c r="J51" s="47"/>
      <c r="K51" s="60"/>
    </row>
    <row r="52" spans="4:11" ht="18.75" customHeight="1" x14ac:dyDescent="0.2">
      <c r="D52" s="61"/>
      <c r="E52" s="47" t="s">
        <v>39</v>
      </c>
      <c r="F52" s="42" t="s">
        <v>45</v>
      </c>
      <c r="G52" s="42"/>
      <c r="H52" s="42"/>
      <c r="I52" s="42"/>
      <c r="J52" s="47">
        <v>134.56</v>
      </c>
      <c r="K52" s="60" t="str">
        <f t="shared" si="14"/>
        <v/>
      </c>
    </row>
    <row r="53" spans="4:11" ht="18.75" customHeight="1" x14ac:dyDescent="0.2">
      <c r="D53" s="61"/>
      <c r="E53" s="47"/>
      <c r="F53" s="42"/>
      <c r="G53" s="42"/>
      <c r="H53" s="42"/>
      <c r="I53" s="42"/>
      <c r="J53" s="47"/>
      <c r="K53" s="60"/>
    </row>
    <row r="54" spans="4:11" ht="18.75" customHeight="1" x14ac:dyDescent="0.2">
      <c r="D54" s="61"/>
      <c r="E54" s="47" t="s">
        <v>40</v>
      </c>
      <c r="F54" s="42" t="s">
        <v>47</v>
      </c>
      <c r="G54" s="42"/>
      <c r="H54" s="42"/>
      <c r="I54" s="42"/>
      <c r="J54" s="47">
        <v>52.78</v>
      </c>
      <c r="K54" s="60" t="str">
        <f t="shared" si="14"/>
        <v/>
      </c>
    </row>
    <row r="55" spans="4:11" ht="18.75" customHeight="1" x14ac:dyDescent="0.2">
      <c r="D55" s="61"/>
      <c r="E55" s="47"/>
      <c r="F55" s="42"/>
      <c r="G55" s="42"/>
      <c r="H55" s="42"/>
      <c r="I55" s="42"/>
      <c r="J55" s="47"/>
      <c r="K55" s="60"/>
    </row>
    <row r="56" spans="4:11" ht="18.75" customHeight="1" x14ac:dyDescent="0.2">
      <c r="D56" s="61"/>
      <c r="E56" s="47" t="s">
        <v>41</v>
      </c>
      <c r="F56" s="42" t="s">
        <v>46</v>
      </c>
      <c r="G56" s="42"/>
      <c r="H56" s="42"/>
      <c r="I56" s="42"/>
      <c r="J56" s="47">
        <v>117.16</v>
      </c>
      <c r="K56" s="60" t="str">
        <f t="shared" si="14"/>
        <v/>
      </c>
    </row>
    <row r="57" spans="4:11" ht="18.75" customHeight="1" x14ac:dyDescent="0.2">
      <c r="D57" s="61"/>
      <c r="E57" s="47"/>
      <c r="F57" s="42"/>
      <c r="G57" s="42"/>
      <c r="H57" s="42"/>
      <c r="I57" s="42"/>
      <c r="J57" s="47"/>
      <c r="K57" s="60"/>
    </row>
    <row r="58" spans="4:11" ht="18.75" customHeight="1" x14ac:dyDescent="0.2">
      <c r="D58" s="61"/>
      <c r="E58" s="47" t="s">
        <v>44</v>
      </c>
      <c r="F58" s="42" t="s">
        <v>51</v>
      </c>
      <c r="G58" s="42"/>
      <c r="H58" s="42"/>
      <c r="I58" s="42"/>
      <c r="J58" s="47">
        <v>134.56</v>
      </c>
      <c r="K58" s="60" t="str">
        <f t="shared" si="14"/>
        <v/>
      </c>
    </row>
    <row r="59" spans="4:11" ht="18.75" customHeight="1" x14ac:dyDescent="0.2">
      <c r="D59" s="61"/>
      <c r="E59" s="47"/>
      <c r="F59" s="42"/>
      <c r="G59" s="42"/>
      <c r="H59" s="42"/>
      <c r="I59" s="42"/>
      <c r="J59" s="47"/>
      <c r="K59" s="60"/>
    </row>
    <row r="60" spans="4:11" ht="18.75" customHeight="1" x14ac:dyDescent="0.2">
      <c r="D60" s="61"/>
      <c r="E60" s="47" t="s">
        <v>9</v>
      </c>
      <c r="F60" s="42" t="s">
        <v>50</v>
      </c>
      <c r="G60" s="42"/>
      <c r="H60" s="42"/>
      <c r="I60" s="42"/>
      <c r="J60" s="47">
        <v>21.22</v>
      </c>
      <c r="K60" s="60" t="str">
        <f t="shared" si="14"/>
        <v/>
      </c>
    </row>
    <row r="61" spans="4:11" ht="18.75" customHeight="1" x14ac:dyDescent="0.2">
      <c r="D61" s="61"/>
      <c r="E61" s="47"/>
      <c r="F61" s="42"/>
      <c r="G61" s="42"/>
      <c r="H61" s="42"/>
      <c r="I61" s="42"/>
      <c r="J61" s="47"/>
      <c r="K61" s="60"/>
    </row>
    <row r="62" spans="4:11" ht="18.75" customHeight="1" x14ac:dyDescent="0.2">
      <c r="D62" s="61"/>
      <c r="E62" s="47" t="s">
        <v>43</v>
      </c>
      <c r="F62" s="42" t="s">
        <v>49</v>
      </c>
      <c r="G62" s="42"/>
      <c r="H62" s="42"/>
      <c r="I62" s="42"/>
      <c r="J62" s="47">
        <v>180</v>
      </c>
      <c r="K62" s="60" t="str">
        <f t="shared" si="14"/>
        <v/>
      </c>
    </row>
    <row r="63" spans="4:11" ht="18.75" customHeight="1" x14ac:dyDescent="0.2">
      <c r="D63" s="61"/>
      <c r="E63" s="47"/>
      <c r="F63" s="42"/>
      <c r="G63" s="42"/>
      <c r="H63" s="42"/>
      <c r="I63" s="42"/>
      <c r="J63" s="47"/>
      <c r="K63" s="60"/>
    </row>
    <row r="64" spans="4:11" x14ac:dyDescent="0.2">
      <c r="D64"/>
      <c r="E64"/>
      <c r="F64"/>
      <c r="G64"/>
      <c r="H64"/>
    </row>
    <row r="65" spans="4:11" x14ac:dyDescent="0.2">
      <c r="D65"/>
      <c r="E65"/>
      <c r="F65"/>
      <c r="G65"/>
      <c r="H65"/>
    </row>
    <row r="66" spans="4:11" x14ac:dyDescent="0.2">
      <c r="D66"/>
      <c r="E66"/>
      <c r="F66"/>
      <c r="G66"/>
      <c r="H66"/>
    </row>
    <row r="67" spans="4:11" x14ac:dyDescent="0.2">
      <c r="D67"/>
      <c r="E67"/>
      <c r="F67"/>
      <c r="G67"/>
      <c r="H67"/>
    </row>
    <row r="68" spans="4:11" x14ac:dyDescent="0.2">
      <c r="D68"/>
      <c r="E68"/>
      <c r="F68"/>
      <c r="G68"/>
      <c r="H68"/>
    </row>
    <row r="69" spans="4:11" x14ac:dyDescent="0.2">
      <c r="D69"/>
      <c r="E69"/>
      <c r="F69"/>
      <c r="G69"/>
      <c r="H69"/>
    </row>
    <row r="70" spans="4:11" x14ac:dyDescent="0.2">
      <c r="D70"/>
      <c r="E70"/>
      <c r="F70"/>
      <c r="G70"/>
      <c r="H70"/>
    </row>
    <row r="71" spans="4:11" x14ac:dyDescent="0.2">
      <c r="D71"/>
      <c r="E71"/>
      <c r="F71"/>
      <c r="G71"/>
      <c r="H71"/>
    </row>
    <row r="72" spans="4:11" ht="12.75" customHeight="1" x14ac:dyDescent="0.2">
      <c r="D72"/>
      <c r="E72"/>
      <c r="F72"/>
      <c r="G72"/>
      <c r="H72"/>
    </row>
    <row r="73" spans="4:11" ht="15" customHeight="1" x14ac:dyDescent="0.2">
      <c r="D73"/>
      <c r="E73"/>
      <c r="F73"/>
      <c r="G73"/>
      <c r="H73"/>
    </row>
    <row r="74" spans="4:11" ht="21" customHeight="1" x14ac:dyDescent="0.2">
      <c r="D74"/>
      <c r="E74"/>
      <c r="F74"/>
      <c r="G74"/>
      <c r="H74"/>
    </row>
    <row r="75" spans="4:11" ht="12.75" customHeight="1" x14ac:dyDescent="0.2">
      <c r="D75"/>
      <c r="E75"/>
      <c r="F75"/>
      <c r="G75"/>
      <c r="H75"/>
    </row>
    <row r="76" spans="4:11" ht="12.75" customHeight="1" x14ac:dyDescent="0.2">
      <c r="D76"/>
      <c r="E76"/>
      <c r="F76"/>
      <c r="G76"/>
      <c r="H76"/>
    </row>
    <row r="77" spans="4:11" ht="20.25" x14ac:dyDescent="0.2">
      <c r="D77" s="51" t="s">
        <v>53</v>
      </c>
      <c r="E77" s="51"/>
      <c r="F77" s="51"/>
      <c r="G77" s="51"/>
      <c r="H77" s="51"/>
      <c r="I77" s="51"/>
    </row>
    <row r="78" spans="4:11" ht="33" x14ac:dyDescent="0.2">
      <c r="D78" s="20"/>
      <c r="E78" s="17" t="s">
        <v>20</v>
      </c>
      <c r="F78" s="53" t="s">
        <v>21</v>
      </c>
      <c r="G78" s="53"/>
      <c r="H78" s="53"/>
      <c r="I78" s="53"/>
      <c r="J78" s="18" t="s">
        <v>22</v>
      </c>
      <c r="K78" s="19" t="s">
        <v>23</v>
      </c>
    </row>
    <row r="79" spans="4:11" ht="18.75" customHeight="1" x14ac:dyDescent="0.2">
      <c r="D79" s="61"/>
      <c r="E79" s="47" t="s">
        <v>55</v>
      </c>
      <c r="F79" s="42" t="s">
        <v>54</v>
      </c>
      <c r="G79" s="42"/>
      <c r="H79" s="42"/>
      <c r="I79" s="42"/>
      <c r="J79" s="47">
        <v>45.48</v>
      </c>
      <c r="K79" s="60" t="str">
        <f t="shared" ref="K79:K95" si="15">IF($L$4=0, "", J79 - (J79 / 100 * $L$4))</f>
        <v/>
      </c>
    </row>
    <row r="80" spans="4:11" ht="18.75" customHeight="1" x14ac:dyDescent="0.2">
      <c r="D80" s="61"/>
      <c r="E80" s="47"/>
      <c r="F80" s="42"/>
      <c r="G80" s="42"/>
      <c r="H80" s="42"/>
      <c r="I80" s="42"/>
      <c r="J80" s="47"/>
      <c r="K80" s="60"/>
    </row>
    <row r="81" spans="3:11" ht="18.75" customHeight="1" x14ac:dyDescent="0.2">
      <c r="D81" s="61"/>
      <c r="E81" s="47" t="s">
        <v>56</v>
      </c>
      <c r="F81" s="42" t="s">
        <v>64</v>
      </c>
      <c r="G81" s="42"/>
      <c r="H81" s="42"/>
      <c r="I81" s="42"/>
      <c r="J81" s="47">
        <v>74.58</v>
      </c>
      <c r="K81" s="60" t="str">
        <f t="shared" si="15"/>
        <v/>
      </c>
    </row>
    <row r="82" spans="3:11" ht="18.75" customHeight="1" x14ac:dyDescent="0.2">
      <c r="D82" s="61"/>
      <c r="E82" s="47"/>
      <c r="F82" s="42"/>
      <c r="G82" s="42"/>
      <c r="H82" s="42"/>
      <c r="I82" s="42"/>
      <c r="J82" s="47"/>
      <c r="K82" s="60"/>
    </row>
    <row r="83" spans="3:11" ht="18.75" customHeight="1" x14ac:dyDescent="0.2">
      <c r="D83" s="61"/>
      <c r="E83" s="47" t="s">
        <v>59</v>
      </c>
      <c r="F83" s="42" t="s">
        <v>65</v>
      </c>
      <c r="G83" s="42"/>
      <c r="H83" s="42"/>
      <c r="I83" s="42"/>
      <c r="J83" s="47">
        <v>101.74</v>
      </c>
      <c r="K83" s="60" t="str">
        <f t="shared" si="15"/>
        <v/>
      </c>
    </row>
    <row r="84" spans="3:11" ht="18.75" customHeight="1" x14ac:dyDescent="0.2">
      <c r="D84" s="61"/>
      <c r="E84" s="47"/>
      <c r="F84" s="42"/>
      <c r="G84" s="42"/>
      <c r="H84" s="42"/>
      <c r="I84" s="42"/>
      <c r="J84" s="47"/>
      <c r="K84" s="60"/>
    </row>
    <row r="85" spans="3:11" ht="18.75" customHeight="1" x14ac:dyDescent="0.2">
      <c r="D85" s="61"/>
      <c r="E85" s="47" t="s">
        <v>57</v>
      </c>
      <c r="F85" s="42" t="s">
        <v>66</v>
      </c>
      <c r="G85" s="42"/>
      <c r="H85" s="42"/>
      <c r="I85" s="42"/>
      <c r="J85" s="47">
        <v>124.12</v>
      </c>
      <c r="K85" s="60" t="str">
        <f t="shared" si="15"/>
        <v/>
      </c>
    </row>
    <row r="86" spans="3:11" ht="18.75" customHeight="1" x14ac:dyDescent="0.2">
      <c r="D86" s="61"/>
      <c r="E86" s="47"/>
      <c r="F86" s="42"/>
      <c r="G86" s="42"/>
      <c r="H86" s="42"/>
      <c r="I86" s="42"/>
      <c r="J86" s="47"/>
      <c r="K86" s="60"/>
    </row>
    <row r="87" spans="3:11" ht="18.75" customHeight="1" x14ac:dyDescent="0.2">
      <c r="C87" s="5"/>
      <c r="D87" s="61"/>
      <c r="E87" s="47" t="s">
        <v>58</v>
      </c>
      <c r="F87" s="42" t="s">
        <v>67</v>
      </c>
      <c r="G87" s="42"/>
      <c r="H87" s="42"/>
      <c r="I87" s="42"/>
      <c r="J87" s="47">
        <v>11.26</v>
      </c>
      <c r="K87" s="60" t="str">
        <f t="shared" si="15"/>
        <v/>
      </c>
    </row>
    <row r="88" spans="3:11" ht="18.75" customHeight="1" x14ac:dyDescent="0.2">
      <c r="C88" s="5"/>
      <c r="D88" s="61"/>
      <c r="E88" s="47"/>
      <c r="F88" s="42"/>
      <c r="G88" s="42"/>
      <c r="H88" s="42"/>
      <c r="I88" s="42"/>
      <c r="J88" s="47"/>
      <c r="K88" s="60"/>
    </row>
    <row r="89" spans="3:11" ht="18.75" customHeight="1" x14ac:dyDescent="0.2">
      <c r="C89" s="5"/>
      <c r="D89" s="61"/>
      <c r="E89" s="47" t="s">
        <v>60</v>
      </c>
      <c r="F89" s="42" t="s">
        <v>71</v>
      </c>
      <c r="G89" s="42"/>
      <c r="H89" s="42"/>
      <c r="I89" s="42"/>
      <c r="J89" s="47">
        <v>196.04</v>
      </c>
      <c r="K89" s="60" t="str">
        <f t="shared" si="15"/>
        <v/>
      </c>
    </row>
    <row r="90" spans="3:11" ht="18.75" customHeight="1" x14ac:dyDescent="0.2">
      <c r="C90" s="5"/>
      <c r="D90" s="61"/>
      <c r="E90" s="47"/>
      <c r="F90" s="42"/>
      <c r="G90" s="42"/>
      <c r="H90" s="42"/>
      <c r="I90" s="42"/>
      <c r="J90" s="47"/>
      <c r="K90" s="60"/>
    </row>
    <row r="91" spans="3:11" ht="18.75" customHeight="1" x14ac:dyDescent="0.2">
      <c r="C91" s="5"/>
      <c r="D91" s="61"/>
      <c r="E91" s="47" t="s">
        <v>61</v>
      </c>
      <c r="F91" s="42" t="s">
        <v>68</v>
      </c>
      <c r="G91" s="42"/>
      <c r="H91" s="42"/>
      <c r="I91" s="42"/>
      <c r="J91" s="47">
        <v>273.76</v>
      </c>
      <c r="K91" s="60" t="str">
        <f t="shared" si="15"/>
        <v/>
      </c>
    </row>
    <row r="92" spans="3:11" ht="18.75" customHeight="1" x14ac:dyDescent="0.2">
      <c r="C92" s="5"/>
      <c r="D92" s="61"/>
      <c r="E92" s="47"/>
      <c r="F92" s="42"/>
      <c r="G92" s="42"/>
      <c r="H92" s="42"/>
      <c r="I92" s="42"/>
      <c r="J92" s="47"/>
      <c r="K92" s="60"/>
    </row>
    <row r="93" spans="3:11" ht="18.75" customHeight="1" x14ac:dyDescent="0.2">
      <c r="C93" s="5"/>
      <c r="D93" s="61"/>
      <c r="E93" s="47" t="s">
        <v>62</v>
      </c>
      <c r="F93" s="42" t="s">
        <v>69</v>
      </c>
      <c r="G93" s="42"/>
      <c r="H93" s="42"/>
      <c r="I93" s="42"/>
      <c r="J93" s="47">
        <v>273.76</v>
      </c>
      <c r="K93" s="60" t="str">
        <f t="shared" si="15"/>
        <v/>
      </c>
    </row>
    <row r="94" spans="3:11" ht="18.75" customHeight="1" x14ac:dyDescent="0.2">
      <c r="C94" s="5"/>
      <c r="D94" s="61"/>
      <c r="E94" s="47"/>
      <c r="F94" s="42"/>
      <c r="G94" s="42"/>
      <c r="H94" s="42"/>
      <c r="I94" s="42"/>
      <c r="J94" s="47"/>
      <c r="K94" s="60"/>
    </row>
    <row r="95" spans="3:11" ht="18.75" customHeight="1" x14ac:dyDescent="0.2">
      <c r="C95" s="5"/>
      <c r="D95" s="61"/>
      <c r="E95" s="47" t="s">
        <v>63</v>
      </c>
      <c r="F95" s="42" t="s">
        <v>70</v>
      </c>
      <c r="G95" s="42"/>
      <c r="H95" s="42"/>
      <c r="I95" s="42"/>
      <c r="J95" s="47">
        <v>273.76</v>
      </c>
      <c r="K95" s="60" t="str">
        <f t="shared" si="15"/>
        <v/>
      </c>
    </row>
    <row r="96" spans="3:11" ht="18.75" customHeight="1" x14ac:dyDescent="0.2">
      <c r="C96" s="5"/>
      <c r="D96" s="61"/>
      <c r="E96" s="47"/>
      <c r="F96" s="42"/>
      <c r="G96" s="42"/>
      <c r="H96" s="42"/>
      <c r="I96" s="42"/>
      <c r="J96" s="47"/>
      <c r="K96" s="60"/>
    </row>
    <row r="97" spans="3:11" ht="12.75" customHeight="1" x14ac:dyDescent="0.2">
      <c r="C97" s="5"/>
    </row>
    <row r="98" spans="3:11" ht="12.75" customHeight="1" x14ac:dyDescent="0.2">
      <c r="C98" s="5"/>
    </row>
    <row r="99" spans="3:11" ht="12.75" customHeight="1" x14ac:dyDescent="0.2">
      <c r="C99" s="5"/>
    </row>
    <row r="100" spans="3:11" ht="20.25" x14ac:dyDescent="0.3">
      <c r="C100" s="5"/>
      <c r="D100" s="52" t="s">
        <v>72</v>
      </c>
      <c r="E100" s="52"/>
    </row>
    <row r="101" spans="3:11" ht="33" x14ac:dyDescent="0.2">
      <c r="C101" s="5"/>
      <c r="D101" s="20"/>
      <c r="E101" s="17" t="s">
        <v>20</v>
      </c>
      <c r="F101" s="53" t="s">
        <v>21</v>
      </c>
      <c r="G101" s="53"/>
      <c r="H101" s="53"/>
      <c r="I101" s="53"/>
      <c r="J101" s="18" t="s">
        <v>22</v>
      </c>
      <c r="K101" s="19" t="s">
        <v>23</v>
      </c>
    </row>
    <row r="102" spans="3:11" ht="12.75" customHeight="1" x14ac:dyDescent="0.2">
      <c r="C102" s="5"/>
      <c r="D102" s="57"/>
      <c r="E102" s="21" t="s">
        <v>73</v>
      </c>
      <c r="F102" s="35" t="s">
        <v>80</v>
      </c>
      <c r="G102" s="36"/>
      <c r="H102" s="36"/>
      <c r="I102" s="37"/>
      <c r="J102" s="21">
        <v>18.260000000000002</v>
      </c>
      <c r="K102" s="32" t="str">
        <f>IF($L$4=0, "", J102 - (J102 / 100 * $L$4))</f>
        <v/>
      </c>
    </row>
    <row r="103" spans="3:11" ht="15.75" x14ac:dyDescent="0.2">
      <c r="C103" s="5"/>
      <c r="D103" s="44"/>
      <c r="E103" s="21" t="s">
        <v>74</v>
      </c>
      <c r="F103" s="35" t="s">
        <v>79</v>
      </c>
      <c r="G103" s="36"/>
      <c r="H103" s="36"/>
      <c r="I103" s="37"/>
      <c r="J103" s="21">
        <v>32.119999999999997</v>
      </c>
      <c r="K103" s="32" t="str">
        <f t="shared" ref="K103:K119" si="16">IF($L$4=0, "", J103 - (J103 / 100 * $L$4))</f>
        <v/>
      </c>
    </row>
    <row r="104" spans="3:11" ht="15.75" x14ac:dyDescent="0.2">
      <c r="C104" s="5"/>
      <c r="D104" s="44"/>
      <c r="E104" s="21" t="s">
        <v>75</v>
      </c>
      <c r="F104" s="35" t="s">
        <v>82</v>
      </c>
      <c r="G104" s="36"/>
      <c r="H104" s="36"/>
      <c r="I104" s="37"/>
      <c r="J104" s="21">
        <v>19</v>
      </c>
      <c r="K104" s="32" t="str">
        <f t="shared" si="16"/>
        <v/>
      </c>
    </row>
    <row r="105" spans="3:11" ht="15.75" x14ac:dyDescent="0.2">
      <c r="C105" s="5"/>
      <c r="D105" s="44"/>
      <c r="E105" s="21" t="s">
        <v>76</v>
      </c>
      <c r="F105" s="35" t="s">
        <v>81</v>
      </c>
      <c r="G105" s="36"/>
      <c r="H105" s="36"/>
      <c r="I105" s="37"/>
      <c r="J105" s="21">
        <v>32.119999999999997</v>
      </c>
      <c r="K105" s="32" t="str">
        <f t="shared" si="16"/>
        <v/>
      </c>
    </row>
    <row r="106" spans="3:11" ht="15.75" x14ac:dyDescent="0.2">
      <c r="C106" s="5"/>
      <c r="D106" s="44"/>
      <c r="E106" s="21" t="s">
        <v>77</v>
      </c>
      <c r="F106" s="35" t="s">
        <v>83</v>
      </c>
      <c r="G106" s="36"/>
      <c r="H106" s="36"/>
      <c r="I106" s="37"/>
      <c r="J106" s="21">
        <v>48.18</v>
      </c>
      <c r="K106" s="32" t="str">
        <f t="shared" si="16"/>
        <v/>
      </c>
    </row>
    <row r="107" spans="3:11" ht="16.5" thickBot="1" x14ac:dyDescent="0.25">
      <c r="C107" s="5"/>
      <c r="D107" s="45"/>
      <c r="E107" s="27" t="s">
        <v>78</v>
      </c>
      <c r="F107" s="62" t="s">
        <v>84</v>
      </c>
      <c r="G107" s="63"/>
      <c r="H107" s="63"/>
      <c r="I107" s="64"/>
      <c r="J107" s="27">
        <v>48.18</v>
      </c>
      <c r="K107" s="33" t="str">
        <f t="shared" si="16"/>
        <v/>
      </c>
    </row>
    <row r="108" spans="3:11" ht="16.5" thickTop="1" x14ac:dyDescent="0.2">
      <c r="C108" s="5"/>
      <c r="D108" s="43"/>
      <c r="E108" s="28" t="s">
        <v>85</v>
      </c>
      <c r="F108" s="54" t="s">
        <v>104</v>
      </c>
      <c r="G108" s="55"/>
      <c r="H108" s="55"/>
      <c r="I108" s="56"/>
      <c r="J108" s="28">
        <v>18.260000000000002</v>
      </c>
      <c r="K108" s="34" t="str">
        <f t="shared" si="16"/>
        <v/>
      </c>
    </row>
    <row r="109" spans="3:11" ht="15.75" x14ac:dyDescent="0.2">
      <c r="C109" s="5"/>
      <c r="D109" s="44"/>
      <c r="E109" s="21" t="s">
        <v>86</v>
      </c>
      <c r="F109" s="54" t="s">
        <v>105</v>
      </c>
      <c r="G109" s="55"/>
      <c r="H109" s="55"/>
      <c r="I109" s="56"/>
      <c r="J109" s="21">
        <v>34</v>
      </c>
      <c r="K109" s="32" t="str">
        <f t="shared" si="16"/>
        <v/>
      </c>
    </row>
    <row r="110" spans="3:11" ht="15.75" x14ac:dyDescent="0.2">
      <c r="C110" s="5"/>
      <c r="D110" s="44"/>
      <c r="E110" s="21" t="s">
        <v>87</v>
      </c>
      <c r="F110" s="54" t="s">
        <v>108</v>
      </c>
      <c r="G110" s="55"/>
      <c r="H110" s="55"/>
      <c r="I110" s="56"/>
      <c r="J110" s="21">
        <v>19</v>
      </c>
      <c r="K110" s="32" t="str">
        <f t="shared" si="16"/>
        <v/>
      </c>
    </row>
    <row r="111" spans="3:11" ht="15.75" x14ac:dyDescent="0.2">
      <c r="C111" s="5"/>
      <c r="D111" s="44"/>
      <c r="E111" s="21" t="s">
        <v>88</v>
      </c>
      <c r="F111" s="54" t="s">
        <v>109</v>
      </c>
      <c r="G111" s="55"/>
      <c r="H111" s="55"/>
      <c r="I111" s="56"/>
      <c r="J111" s="21">
        <v>34</v>
      </c>
      <c r="K111" s="32" t="str">
        <f t="shared" si="16"/>
        <v/>
      </c>
    </row>
    <row r="112" spans="3:11" ht="16.5" thickBot="1" x14ac:dyDescent="0.25">
      <c r="C112" s="5"/>
      <c r="D112" s="45"/>
      <c r="E112" s="29" t="s">
        <v>89</v>
      </c>
      <c r="F112" s="54" t="s">
        <v>110</v>
      </c>
      <c r="G112" s="55"/>
      <c r="H112" s="55"/>
      <c r="I112" s="56"/>
      <c r="J112" s="29">
        <v>50.28</v>
      </c>
      <c r="K112" s="33" t="str">
        <f t="shared" si="16"/>
        <v/>
      </c>
    </row>
    <row r="113" spans="3:11" ht="16.5" thickTop="1" x14ac:dyDescent="0.2">
      <c r="C113" s="5"/>
      <c r="D113" s="43"/>
      <c r="E113" s="30" t="s">
        <v>90</v>
      </c>
      <c r="F113" s="48" t="s">
        <v>100</v>
      </c>
      <c r="G113" s="49"/>
      <c r="H113" s="49"/>
      <c r="I113" s="50"/>
      <c r="J113" s="30">
        <v>24.08</v>
      </c>
      <c r="K113" s="34" t="str">
        <f t="shared" si="16"/>
        <v/>
      </c>
    </row>
    <row r="114" spans="3:11" ht="15.75" x14ac:dyDescent="0.2">
      <c r="C114" s="5"/>
      <c r="D114" s="44"/>
      <c r="E114" s="21" t="s">
        <v>91</v>
      </c>
      <c r="F114" s="35" t="s">
        <v>101</v>
      </c>
      <c r="G114" s="36"/>
      <c r="H114" s="36"/>
      <c r="I114" s="37"/>
      <c r="J114" s="21">
        <v>24.08</v>
      </c>
      <c r="K114" s="32" t="str">
        <f t="shared" si="16"/>
        <v/>
      </c>
    </row>
    <row r="115" spans="3:11" ht="15.75" x14ac:dyDescent="0.2">
      <c r="C115" s="5"/>
      <c r="D115" s="44"/>
      <c r="E115" s="21" t="s">
        <v>92</v>
      </c>
      <c r="F115" s="35" t="s">
        <v>102</v>
      </c>
      <c r="G115" s="36"/>
      <c r="H115" s="36"/>
      <c r="I115" s="37"/>
      <c r="J115" s="21">
        <v>32.020000000000003</v>
      </c>
      <c r="K115" s="32" t="str">
        <f t="shared" si="16"/>
        <v/>
      </c>
    </row>
    <row r="116" spans="3:11" ht="16.5" thickBot="1" x14ac:dyDescent="0.25">
      <c r="C116" s="5"/>
      <c r="D116" s="45"/>
      <c r="E116" s="27" t="s">
        <v>93</v>
      </c>
      <c r="F116" s="38" t="s">
        <v>103</v>
      </c>
      <c r="G116" s="39"/>
      <c r="H116" s="39"/>
      <c r="I116" s="40"/>
      <c r="J116" s="27">
        <v>32.020000000000003</v>
      </c>
      <c r="K116" s="33" t="str">
        <f t="shared" si="16"/>
        <v/>
      </c>
    </row>
    <row r="117" spans="3:11" ht="16.5" thickTop="1" x14ac:dyDescent="0.2">
      <c r="C117" s="5"/>
      <c r="D117" s="43"/>
      <c r="E117" s="30" t="s">
        <v>94</v>
      </c>
      <c r="F117" s="41" t="s">
        <v>97</v>
      </c>
      <c r="G117" s="41"/>
      <c r="H117" s="41"/>
      <c r="I117" s="41"/>
      <c r="J117" s="30">
        <v>2.76</v>
      </c>
      <c r="K117" s="34" t="str">
        <f t="shared" si="16"/>
        <v/>
      </c>
    </row>
    <row r="118" spans="3:11" ht="15.75" x14ac:dyDescent="0.2">
      <c r="C118" s="5"/>
      <c r="D118" s="44"/>
      <c r="E118" s="21" t="s">
        <v>95</v>
      </c>
      <c r="F118" s="42" t="s">
        <v>98</v>
      </c>
      <c r="G118" s="42"/>
      <c r="H118" s="42"/>
      <c r="I118" s="42"/>
      <c r="J118" s="21">
        <v>2.76</v>
      </c>
      <c r="K118" s="32" t="str">
        <f t="shared" si="16"/>
        <v/>
      </c>
    </row>
    <row r="119" spans="3:11" ht="15.75" x14ac:dyDescent="0.2">
      <c r="C119" s="5"/>
      <c r="D119" s="46"/>
      <c r="E119" s="21" t="s">
        <v>96</v>
      </c>
      <c r="F119" s="42" t="s">
        <v>99</v>
      </c>
      <c r="G119" s="42"/>
      <c r="H119" s="42"/>
      <c r="I119" s="42"/>
      <c r="J119" s="21">
        <v>2.76</v>
      </c>
      <c r="K119" s="32" t="str">
        <f t="shared" si="16"/>
        <v/>
      </c>
    </row>
    <row r="120" spans="3:11" x14ac:dyDescent="0.2">
      <c r="C120" s="5"/>
    </row>
    <row r="121" spans="3:11" x14ac:dyDescent="0.2">
      <c r="C121" s="5"/>
    </row>
    <row r="122" spans="3:11" x14ac:dyDescent="0.2">
      <c r="C122" s="5"/>
    </row>
    <row r="123" spans="3:11" x14ac:dyDescent="0.2">
      <c r="C123" s="5"/>
    </row>
    <row r="124" spans="3:11" x14ac:dyDescent="0.2">
      <c r="C124" s="5"/>
    </row>
    <row r="125" spans="3:11" x14ac:dyDescent="0.2">
      <c r="C125" s="5"/>
    </row>
    <row r="126" spans="3:11" x14ac:dyDescent="0.2">
      <c r="C126" s="5"/>
    </row>
    <row r="127" spans="3:11" x14ac:dyDescent="0.2">
      <c r="C127" s="5"/>
    </row>
    <row r="128" spans="3:11" x14ac:dyDescent="0.2">
      <c r="C128" s="5"/>
    </row>
    <row r="129" spans="3:3" x14ac:dyDescent="0.2">
      <c r="C129" s="5"/>
    </row>
    <row r="130" spans="3:3" x14ac:dyDescent="0.2">
      <c r="C130" s="5"/>
    </row>
    <row r="131" spans="3:3" x14ac:dyDescent="0.2">
      <c r="C131" s="5"/>
    </row>
    <row r="132" spans="3:3" x14ac:dyDescent="0.2">
      <c r="C132" s="5"/>
    </row>
    <row r="133" spans="3:3" x14ac:dyDescent="0.2">
      <c r="C133" s="5"/>
    </row>
    <row r="134" spans="3:3" x14ac:dyDescent="0.2">
      <c r="C134" s="5"/>
    </row>
    <row r="135" spans="3:3" x14ac:dyDescent="0.2">
      <c r="C135" s="5"/>
    </row>
    <row r="136" spans="3:3" x14ac:dyDescent="0.2">
      <c r="C136" s="5"/>
    </row>
    <row r="137" spans="3:3" x14ac:dyDescent="0.2">
      <c r="C137" s="5"/>
    </row>
    <row r="138" spans="3:3" x14ac:dyDescent="0.2">
      <c r="C138" s="5"/>
    </row>
    <row r="139" spans="3:3" x14ac:dyDescent="0.2">
      <c r="C139" s="5"/>
    </row>
    <row r="140" spans="3:3" x14ac:dyDescent="0.2">
      <c r="C140" s="5"/>
    </row>
    <row r="141" spans="3:3" x14ac:dyDescent="0.2">
      <c r="C141" s="5"/>
    </row>
    <row r="142" spans="3:3" x14ac:dyDescent="0.2">
      <c r="C142" s="5"/>
    </row>
    <row r="143" spans="3:3" x14ac:dyDescent="0.2">
      <c r="C143" s="5"/>
    </row>
    <row r="144" spans="3:3" x14ac:dyDescent="0.2">
      <c r="C144" s="5"/>
    </row>
  </sheetData>
  <sheetProtection algorithmName="SHA-512" hashValue="zzt4q5LJNtFgKE8xX+eBsZsFbsyiYK4QfSU4JwvzH5jNzgf4BVnCVuLH3NWdsJS1zp68epFRfA+hg94SaLFDgQ==" saltValue="+Hd46ewJwVvtetIsp8vLHw==" spinCount="100000" sheet="1" objects="1" scenarios="1" selectLockedCells="1"/>
  <mergeCells count="191">
    <mergeCell ref="F107:I107"/>
    <mergeCell ref="F108:I108"/>
    <mergeCell ref="J95:J96"/>
    <mergeCell ref="K95:K96"/>
    <mergeCell ref="D93:D94"/>
    <mergeCell ref="E93:E94"/>
    <mergeCell ref="F93:I94"/>
    <mergeCell ref="J93:J94"/>
    <mergeCell ref="K93:K94"/>
    <mergeCell ref="D91:D92"/>
    <mergeCell ref="E91:E92"/>
    <mergeCell ref="F91:I92"/>
    <mergeCell ref="J91:J92"/>
    <mergeCell ref="K91:K92"/>
    <mergeCell ref="D95:D96"/>
    <mergeCell ref="E95:E96"/>
    <mergeCell ref="F95:I96"/>
    <mergeCell ref="J89:J90"/>
    <mergeCell ref="K89:K90"/>
    <mergeCell ref="D89:D90"/>
    <mergeCell ref="E89:E90"/>
    <mergeCell ref="F89:I90"/>
    <mergeCell ref="D87:D88"/>
    <mergeCell ref="E87:E88"/>
    <mergeCell ref="F87:I88"/>
    <mergeCell ref="J87:J88"/>
    <mergeCell ref="K87:K88"/>
    <mergeCell ref="D85:D86"/>
    <mergeCell ref="E85:E86"/>
    <mergeCell ref="F85:I86"/>
    <mergeCell ref="J85:J86"/>
    <mergeCell ref="K85:K86"/>
    <mergeCell ref="J83:J84"/>
    <mergeCell ref="K83:K84"/>
    <mergeCell ref="K79:K80"/>
    <mergeCell ref="D81:D82"/>
    <mergeCell ref="E81:E82"/>
    <mergeCell ref="F81:I82"/>
    <mergeCell ref="J81:J82"/>
    <mergeCell ref="K81:K82"/>
    <mergeCell ref="F78:I78"/>
    <mergeCell ref="D79:D80"/>
    <mergeCell ref="E79:E80"/>
    <mergeCell ref="F79:I80"/>
    <mergeCell ref="J79:J80"/>
    <mergeCell ref="D83:D84"/>
    <mergeCell ref="E83:E84"/>
    <mergeCell ref="F83:I84"/>
    <mergeCell ref="J56:J57"/>
    <mergeCell ref="K56:K57"/>
    <mergeCell ref="J60:J61"/>
    <mergeCell ref="D62:D63"/>
    <mergeCell ref="E62:E63"/>
    <mergeCell ref="F62:I63"/>
    <mergeCell ref="J62:J63"/>
    <mergeCell ref="K62:K63"/>
    <mergeCell ref="D60:D61"/>
    <mergeCell ref="E60:E61"/>
    <mergeCell ref="F60:I61"/>
    <mergeCell ref="K60:K61"/>
    <mergeCell ref="D58:D59"/>
    <mergeCell ref="E58:E59"/>
    <mergeCell ref="F58:I59"/>
    <mergeCell ref="J58:J59"/>
    <mergeCell ref="K58:K59"/>
    <mergeCell ref="D56:D57"/>
    <mergeCell ref="E56:E57"/>
    <mergeCell ref="F56:I57"/>
    <mergeCell ref="J54:J55"/>
    <mergeCell ref="K54:K55"/>
    <mergeCell ref="D52:D53"/>
    <mergeCell ref="E52:E53"/>
    <mergeCell ref="F52:I53"/>
    <mergeCell ref="J52:J53"/>
    <mergeCell ref="K52:K53"/>
    <mergeCell ref="J48:J49"/>
    <mergeCell ref="K48:K49"/>
    <mergeCell ref="D50:D51"/>
    <mergeCell ref="E50:E51"/>
    <mergeCell ref="F50:I51"/>
    <mergeCell ref="J50:J51"/>
    <mergeCell ref="K50:K51"/>
    <mergeCell ref="D48:D49"/>
    <mergeCell ref="E48:E49"/>
    <mergeCell ref="F48:I49"/>
    <mergeCell ref="D54:D55"/>
    <mergeCell ref="E54:E55"/>
    <mergeCell ref="F54:I55"/>
    <mergeCell ref="D41:D42"/>
    <mergeCell ref="D27:D28"/>
    <mergeCell ref="E27:E28"/>
    <mergeCell ref="F27:I28"/>
    <mergeCell ref="J27:J28"/>
    <mergeCell ref="K39:K40"/>
    <mergeCell ref="J41:J42"/>
    <mergeCell ref="K41:K42"/>
    <mergeCell ref="D13:D14"/>
    <mergeCell ref="D15:D16"/>
    <mergeCell ref="D17:D18"/>
    <mergeCell ref="D19:D20"/>
    <mergeCell ref="D21:D22"/>
    <mergeCell ref="D23:D24"/>
    <mergeCell ref="D25:D26"/>
    <mergeCell ref="D29:D30"/>
    <mergeCell ref="D31:D32"/>
    <mergeCell ref="D33:D34"/>
    <mergeCell ref="D35:D36"/>
    <mergeCell ref="D37:D38"/>
    <mergeCell ref="D39:D40"/>
    <mergeCell ref="K33:K34"/>
    <mergeCell ref="J35:J36"/>
    <mergeCell ref="K35:K36"/>
    <mergeCell ref="J37:J38"/>
    <mergeCell ref="K37:K38"/>
    <mergeCell ref="K25:K26"/>
    <mergeCell ref="J29:J30"/>
    <mergeCell ref="K29:K30"/>
    <mergeCell ref="J31:J32"/>
    <mergeCell ref="K31:K32"/>
    <mergeCell ref="K27:K28"/>
    <mergeCell ref="K19:K20"/>
    <mergeCell ref="J21:J22"/>
    <mergeCell ref="K21:K22"/>
    <mergeCell ref="J23:J24"/>
    <mergeCell ref="K23:K24"/>
    <mergeCell ref="K13:K14"/>
    <mergeCell ref="J15:J16"/>
    <mergeCell ref="K15:K16"/>
    <mergeCell ref="J17:J18"/>
    <mergeCell ref="K17:K18"/>
    <mergeCell ref="E41:E42"/>
    <mergeCell ref="F39:I40"/>
    <mergeCell ref="F41:I42"/>
    <mergeCell ref="F12:I12"/>
    <mergeCell ref="J13:J14"/>
    <mergeCell ref="J19:J20"/>
    <mergeCell ref="J25:J26"/>
    <mergeCell ref="J33:J34"/>
    <mergeCell ref="J39:J40"/>
    <mergeCell ref="F31:I32"/>
    <mergeCell ref="F33:I34"/>
    <mergeCell ref="F35:I36"/>
    <mergeCell ref="F37:I38"/>
    <mergeCell ref="E39:E40"/>
    <mergeCell ref="F19:I20"/>
    <mergeCell ref="F21:I22"/>
    <mergeCell ref="F23:I24"/>
    <mergeCell ref="F25:I26"/>
    <mergeCell ref="F29:I30"/>
    <mergeCell ref="F6:I7"/>
    <mergeCell ref="D9:E9"/>
    <mergeCell ref="F13:I14"/>
    <mergeCell ref="F15:I16"/>
    <mergeCell ref="F17:I18"/>
    <mergeCell ref="E13:E14"/>
    <mergeCell ref="E15:E16"/>
    <mergeCell ref="E17:E18"/>
    <mergeCell ref="E19:E20"/>
    <mergeCell ref="E21:E22"/>
    <mergeCell ref="E35:E36"/>
    <mergeCell ref="E37:E38"/>
    <mergeCell ref="E23:E24"/>
    <mergeCell ref="E25:E26"/>
    <mergeCell ref="E29:E30"/>
    <mergeCell ref="E31:E32"/>
    <mergeCell ref="E33:E34"/>
    <mergeCell ref="F113:I113"/>
    <mergeCell ref="D46:F46"/>
    <mergeCell ref="D77:I77"/>
    <mergeCell ref="D100:E100"/>
    <mergeCell ref="F101:I101"/>
    <mergeCell ref="F102:I102"/>
    <mergeCell ref="F103:I103"/>
    <mergeCell ref="F47:I47"/>
    <mergeCell ref="F109:I109"/>
    <mergeCell ref="F110:I110"/>
    <mergeCell ref="F111:I111"/>
    <mergeCell ref="F112:I112"/>
    <mergeCell ref="D102:D107"/>
    <mergeCell ref="F104:I104"/>
    <mergeCell ref="F105:I105"/>
    <mergeCell ref="F106:I106"/>
    <mergeCell ref="F114:I114"/>
    <mergeCell ref="F115:I115"/>
    <mergeCell ref="F116:I116"/>
    <mergeCell ref="F117:I117"/>
    <mergeCell ref="F118:I118"/>
    <mergeCell ref="F119:I119"/>
    <mergeCell ref="D108:D112"/>
    <mergeCell ref="D113:D116"/>
    <mergeCell ref="D117:D119"/>
  </mergeCells>
  <phoneticPr fontId="2" type="noConversion"/>
  <pageMargins left="0.19685039370078741" right="0.11811023622047245" top="0.15748031496062992" bottom="0.15748031496062992" header="0.31496062992125984" footer="0.31496062992125984"/>
  <pageSetup paperSize="9"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1f04b5-6ec1-411d-a5d6-7cc9030fca15" xsi:nil="true"/>
    <lcf76f155ced4ddcb4097134ff3c332f xmlns="1623dbaa-7959-48e4-9525-372c16a9326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554E29E2EA58A446A483EFCC09B5DF6C" ma:contentTypeVersion="13" ma:contentTypeDescription="Kurkite naują dokumentą." ma:contentTypeScope="" ma:versionID="7fdfa8d8943e6431ca7bd24c6e35f287">
  <xsd:schema xmlns:xsd="http://www.w3.org/2001/XMLSchema" xmlns:xs="http://www.w3.org/2001/XMLSchema" xmlns:p="http://schemas.microsoft.com/office/2006/metadata/properties" xmlns:ns2="1623dbaa-7959-48e4-9525-372c16a93266" xmlns:ns3="f61f04b5-6ec1-411d-a5d6-7cc9030fca15" targetNamespace="http://schemas.microsoft.com/office/2006/metadata/properties" ma:root="true" ma:fieldsID="422e37514c76ad8f11aced1b59330dac" ns2:_="" ns3:_="">
    <xsd:import namespace="1623dbaa-7959-48e4-9525-372c16a93266"/>
    <xsd:import namespace="f61f04b5-6ec1-411d-a5d6-7cc9030fca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23dbaa-7959-48e4-9525-372c16a932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Vaizdų žymės" ma:readOnly="false" ma:fieldId="{5cf76f15-5ced-4ddc-b409-7134ff3c332f}" ma:taxonomyMulti="true" ma:sspId="38411a29-9b40-4d77-9a5d-e0e7a02f6a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1f04b5-6ec1-411d-a5d6-7cc9030fca15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5ac9ce04-8903-4762-bc63-93a62e3016d2}" ma:internalName="TaxCatchAll" ma:showField="CatchAllData" ma:web="f61f04b5-6ec1-411d-a5d6-7cc9030fca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A045C8-48D7-4DB4-9D41-A63504C7E6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524E37-B48F-42E9-8EAC-613EE81FE69C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f61f04b5-6ec1-411d-a5d6-7cc9030fca15"/>
    <ds:schemaRef ds:uri="http://schemas.microsoft.com/office/infopath/2007/PartnerControls"/>
    <ds:schemaRef ds:uri="http://purl.org/dc/dcmitype/"/>
    <ds:schemaRef ds:uri="1623dbaa-7959-48e4-9525-372c16a9326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E43AD59-5FF8-4BF9-9CAC-D2B20133F0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23dbaa-7959-48e4-9525-372c16a93266"/>
    <ds:schemaRef ds:uri="f61f04b5-6ec1-411d-a5d6-7cc9030fca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Kainynas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vitold</dc:creator>
  <cp:lastModifiedBy>Pardavimai | Saneko</cp:lastModifiedBy>
  <cp:lastPrinted>2025-02-06T08:25:07Z</cp:lastPrinted>
  <dcterms:created xsi:type="dcterms:W3CDTF">2024-06-21T13:21:21Z</dcterms:created>
  <dcterms:modified xsi:type="dcterms:W3CDTF">2025-02-19T09:15:34Z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0x010100554E29E2EA58A446A483EFCC09B5DF6C</vt:lpwstr>
  </property>
  <property fmtid="{D5CDD505-2E9C-101B-9397-08002B2CF9AE}" pid="3" name="MediaServiceImageTags">
    <vt:lpwstr/>
  </property>
</Properties>
</file>