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AlkFla/"/>
    </mc:Choice>
  </mc:AlternateContent>
  <xr:revisionPtr revIDLastSave="61" documentId="8_{CC645805-54F1-484A-BDC9-EBB03D18DA05}" xr6:coauthVersionLast="47" xr6:coauthVersionMax="47" xr10:uidLastSave="{81826400-9165-42AA-90F6-E79E034619D7}"/>
  <bookViews>
    <workbookView xWindow="2235" yWindow="1335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44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36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4" i="1"/>
</calcChain>
</file>

<file path=xl/sharedStrings.xml><?xml version="1.0" encoding="utf-8"?>
<sst xmlns="http://schemas.openxmlformats.org/spreadsheetml/2006/main" count="271" uniqueCount="249">
  <si>
    <t xml:space="preserve">Kodas </t>
  </si>
  <si>
    <t>Vamzdžio išorinis skersmuo (mm)</t>
  </si>
  <si>
    <t>Kaina be PVM</t>
  </si>
  <si>
    <t>Kaina po nuolaidos</t>
  </si>
  <si>
    <t>AL015</t>
  </si>
  <si>
    <t>AL020</t>
  </si>
  <si>
    <t>AL025</t>
  </si>
  <si>
    <t>AL032</t>
  </si>
  <si>
    <t>AL040</t>
  </si>
  <si>
    <t>AL060</t>
  </si>
  <si>
    <t>AL065</t>
  </si>
  <si>
    <t>AL080</t>
  </si>
  <si>
    <t>AL114</t>
  </si>
  <si>
    <t>AL139</t>
  </si>
  <si>
    <t>AL168</t>
  </si>
  <si>
    <t>AL219</t>
  </si>
  <si>
    <t>AL273</t>
  </si>
  <si>
    <t>AL300</t>
  </si>
  <si>
    <t>AL400</t>
  </si>
  <si>
    <t>EN 10253-1 (DIN 2605)     P235GH</t>
  </si>
  <si>
    <t>EN 10253-1 (DIN 2616)     P235GH</t>
  </si>
  <si>
    <t xml:space="preserve">   Alkūnės plieninės privirinamos</t>
  </si>
  <si>
    <t xml:space="preserve">   Perėjimai plieniniai privirinami</t>
  </si>
  <si>
    <t>Gamintojas Slovakija , Lenkija</t>
  </si>
  <si>
    <t>PŠ26/21</t>
  </si>
  <si>
    <t>26.9 / 21.3</t>
  </si>
  <si>
    <t>PŠ33/21</t>
  </si>
  <si>
    <t>33.7 / 21.3</t>
  </si>
  <si>
    <t>PŠ33/26</t>
  </si>
  <si>
    <t>33.7 / 26.9</t>
  </si>
  <si>
    <t>PŠ42/21</t>
  </si>
  <si>
    <t>42.4 / 21.3</t>
  </si>
  <si>
    <t>PŠ42/26</t>
  </si>
  <si>
    <t>PŠ42/33</t>
  </si>
  <si>
    <t>42.4 / 26.9</t>
  </si>
  <si>
    <t>42.4 / 33.7</t>
  </si>
  <si>
    <t>PŠ48/21</t>
  </si>
  <si>
    <t>48.3 / 21.3</t>
  </si>
  <si>
    <t>PŠ48/26</t>
  </si>
  <si>
    <t>PŠ48/33</t>
  </si>
  <si>
    <t>PŠ48/42</t>
  </si>
  <si>
    <t>48.3 / 26.9</t>
  </si>
  <si>
    <t xml:space="preserve">                      Kalvarijų g.149,   LT-08352   Vilnius,  Lietuva</t>
  </si>
  <si>
    <t>Nuolaida flanšams %</t>
  </si>
  <si>
    <t>48.3 / 33.3</t>
  </si>
  <si>
    <t>48.3 / 42.4</t>
  </si>
  <si>
    <t>60.3 / 21.3</t>
  </si>
  <si>
    <t>60.3 / 26.9</t>
  </si>
  <si>
    <t>60.3 / 33.3</t>
  </si>
  <si>
    <t>60.3 / 42.4</t>
  </si>
  <si>
    <t>60.3 / 48.3</t>
  </si>
  <si>
    <t>PŠ60/21</t>
  </si>
  <si>
    <t>PŠ60/26</t>
  </si>
  <si>
    <t>PŠ60/33</t>
  </si>
  <si>
    <t>PŠ60/42</t>
  </si>
  <si>
    <t>PŠ60/48</t>
  </si>
  <si>
    <t>76.1 / 33.3</t>
  </si>
  <si>
    <t>76.1 / 42.4</t>
  </si>
  <si>
    <t>76.1 / 48.3</t>
  </si>
  <si>
    <t>76.1 / 60.3</t>
  </si>
  <si>
    <t>88.9 / 33.3</t>
  </si>
  <si>
    <t>88.9 / 42.4</t>
  </si>
  <si>
    <t>88.9 / 48.3</t>
  </si>
  <si>
    <t>88.9 / 60.3</t>
  </si>
  <si>
    <t>88.9 / 76.1</t>
  </si>
  <si>
    <t>PŠ76/33</t>
  </si>
  <si>
    <t>PŠ76/42</t>
  </si>
  <si>
    <t>PŠ76/48</t>
  </si>
  <si>
    <t>PŠ76/60</t>
  </si>
  <si>
    <t>PŠ89/33</t>
  </si>
  <si>
    <t>PŠ89/42</t>
  </si>
  <si>
    <t>PŠ89/48</t>
  </si>
  <si>
    <t>PŠ89/60</t>
  </si>
  <si>
    <t>PŠ89/76</t>
  </si>
  <si>
    <t>114.3 / 42.4</t>
  </si>
  <si>
    <t>114.3 / 48.3</t>
  </si>
  <si>
    <t>114.3 / 60.3</t>
  </si>
  <si>
    <t>114.3 / 76.1</t>
  </si>
  <si>
    <t>114.3 / 88.9</t>
  </si>
  <si>
    <t>PŠ114/42</t>
  </si>
  <si>
    <t>PŠ114/48</t>
  </si>
  <si>
    <t>PŠ114/60</t>
  </si>
  <si>
    <t>PŠ114/76</t>
  </si>
  <si>
    <t>PŠ114/89</t>
  </si>
  <si>
    <t>PŠ139/60</t>
  </si>
  <si>
    <t>PŠ13976</t>
  </si>
  <si>
    <t>PŠ139/89</t>
  </si>
  <si>
    <t>139.7 / 60.3</t>
  </si>
  <si>
    <t>139.7 / 76.1</t>
  </si>
  <si>
    <t>139.7 / 88.9</t>
  </si>
  <si>
    <t>139.7 / 114.3</t>
  </si>
  <si>
    <t>PŠ139/114</t>
  </si>
  <si>
    <t>PŠ168/89</t>
  </si>
  <si>
    <t>PŠ168/114</t>
  </si>
  <si>
    <t>168.3 / 76.1</t>
  </si>
  <si>
    <t>168.3 / 88.9</t>
  </si>
  <si>
    <t>168.3 / 114.3</t>
  </si>
  <si>
    <t>PŠ168/139</t>
  </si>
  <si>
    <t>168.3 / 139.7</t>
  </si>
  <si>
    <t>PŠ219114</t>
  </si>
  <si>
    <t>PŠ219/139</t>
  </si>
  <si>
    <t>219.1 / 114.3</t>
  </si>
  <si>
    <t>219.1 / 139.7</t>
  </si>
  <si>
    <t>PŠ219/168</t>
  </si>
  <si>
    <t>219.1 / 168.3</t>
  </si>
  <si>
    <t>PŠ273/139</t>
  </si>
  <si>
    <t>PŠ273168</t>
  </si>
  <si>
    <t>PŠ273/219</t>
  </si>
  <si>
    <t>PŠ324/273</t>
  </si>
  <si>
    <t>273.0 / 139.7</t>
  </si>
  <si>
    <t>273.0 / 168.3</t>
  </si>
  <si>
    <t>273.0 / 219.1</t>
  </si>
  <si>
    <t>323.9 / 273.0</t>
  </si>
  <si>
    <t>PŠ168/76</t>
  </si>
  <si>
    <t>Gamintojas  Lenkija , Kinija</t>
  </si>
  <si>
    <t>EN1092-1 T01 B</t>
  </si>
  <si>
    <t xml:space="preserve"> Flansas plieninis plokščias</t>
  </si>
  <si>
    <t>FL16015</t>
  </si>
  <si>
    <t>FL16020</t>
  </si>
  <si>
    <t>FL16025</t>
  </si>
  <si>
    <t>FL16032</t>
  </si>
  <si>
    <t>FL16040</t>
  </si>
  <si>
    <t>FL16060</t>
  </si>
  <si>
    <t>FL16065</t>
  </si>
  <si>
    <t>FL16066</t>
  </si>
  <si>
    <t>FL16080</t>
  </si>
  <si>
    <t>FL16108</t>
  </si>
  <si>
    <t>FL16114</t>
  </si>
  <si>
    <t>FL16159</t>
  </si>
  <si>
    <t>FL16168</t>
  </si>
  <si>
    <t>FL10200</t>
  </si>
  <si>
    <t>FL16200</t>
  </si>
  <si>
    <t>FL10300</t>
  </si>
  <si>
    <t>FL16300</t>
  </si>
  <si>
    <t>FL16350</t>
  </si>
  <si>
    <t>FL10400</t>
  </si>
  <si>
    <t>FL16400</t>
  </si>
  <si>
    <t>EN1092-1 T11 B</t>
  </si>
  <si>
    <t xml:space="preserve"> Flansas plieninis su kakleliu</t>
  </si>
  <si>
    <t>FLB16015</t>
  </si>
  <si>
    <t>FLB16020</t>
  </si>
  <si>
    <t>FLB16025</t>
  </si>
  <si>
    <t>FLB16032</t>
  </si>
  <si>
    <t>FLB16040</t>
  </si>
  <si>
    <t>FLB16060</t>
  </si>
  <si>
    <t>FLB16065</t>
  </si>
  <si>
    <t>FLB16066</t>
  </si>
  <si>
    <t>FLB16080</t>
  </si>
  <si>
    <t>FLB16108</t>
  </si>
  <si>
    <t>FLB16114</t>
  </si>
  <si>
    <t>FLB16159</t>
  </si>
  <si>
    <t>FLB16168</t>
  </si>
  <si>
    <t>FLB10300</t>
  </si>
  <si>
    <t>FLB16300</t>
  </si>
  <si>
    <t>FLB16350</t>
  </si>
  <si>
    <t>FLB10400</t>
  </si>
  <si>
    <t>FLB16400</t>
  </si>
  <si>
    <t xml:space="preserve"> 26.9 (20) PN10/40x4 </t>
  </si>
  <si>
    <t xml:space="preserve"> 33.7 (25) PN10/40x4 </t>
  </si>
  <si>
    <t xml:space="preserve"> 42.4 (32) PN10/40x4 </t>
  </si>
  <si>
    <t xml:space="preserve"> 48.3 (40) PN10/40x4 </t>
  </si>
  <si>
    <t xml:space="preserve"> 60.3 (50) PN10/16x4 </t>
  </si>
  <si>
    <t xml:space="preserve"> 76.1 (65) PN10/16x4 </t>
  </si>
  <si>
    <t xml:space="preserve"> 76.1 (65) PN10/16x8 </t>
  </si>
  <si>
    <t xml:space="preserve"> 88.9 (80) PN10/16x8 </t>
  </si>
  <si>
    <t xml:space="preserve"> 108.0(100) PN10/16x8 </t>
  </si>
  <si>
    <t xml:space="preserve"> 114.3(100) PN10/16x8 </t>
  </si>
  <si>
    <t xml:space="preserve"> 21.3 (15) PN10/40x4 </t>
  </si>
  <si>
    <t>21.3 x 2,0</t>
  </si>
  <si>
    <t>26.9 x 2,3</t>
  </si>
  <si>
    <t>33.7 x 2,6</t>
  </si>
  <si>
    <t>42.4 x 2,6</t>
  </si>
  <si>
    <t>48.3 x 2,6</t>
  </si>
  <si>
    <t>60.3 x 2,9</t>
  </si>
  <si>
    <t>76.1 x 2,9</t>
  </si>
  <si>
    <t>88.9 x 3,2</t>
  </si>
  <si>
    <t>114.3 x 3,6</t>
  </si>
  <si>
    <t>139.7 x 4,0</t>
  </si>
  <si>
    <t>168.3 x 4,5</t>
  </si>
  <si>
    <t>219.1 x 6,3</t>
  </si>
  <si>
    <t>273.0 x 6,3</t>
  </si>
  <si>
    <t>323.9 x 7,1</t>
  </si>
  <si>
    <t xml:space="preserve"> 108 (100) PN10/16x8 </t>
  </si>
  <si>
    <t xml:space="preserve"> 114 (100) PN10/16x8 </t>
  </si>
  <si>
    <t xml:space="preserve"> 159 (150) PN10/16x8 </t>
  </si>
  <si>
    <t xml:space="preserve"> 168 (150) PN10/16x8 </t>
  </si>
  <si>
    <t xml:space="preserve"> 219 (200) PN16  x12 </t>
  </si>
  <si>
    <t xml:space="preserve"> 219 (200) PN10  x  8 </t>
  </si>
  <si>
    <t>FL10250</t>
  </si>
  <si>
    <t>FL16250</t>
  </si>
  <si>
    <t xml:space="preserve"> 273 (250) PN16  x12 </t>
  </si>
  <si>
    <t xml:space="preserve"> 273 (250) PN10  x12 </t>
  </si>
  <si>
    <t xml:space="preserve"> 324 (300) PN10  x12 </t>
  </si>
  <si>
    <t xml:space="preserve"> 324 (300) PN16  x12 </t>
  </si>
  <si>
    <t xml:space="preserve"> 355 (350) PN16  x16 </t>
  </si>
  <si>
    <t xml:space="preserve"> 406 (400) PN10  x16 </t>
  </si>
  <si>
    <t xml:space="preserve"> 406 (400) PN16  x16 </t>
  </si>
  <si>
    <t>FLB40060</t>
  </si>
  <si>
    <t xml:space="preserve"> 60.3 (50) PN25/40x4 </t>
  </si>
  <si>
    <t>FLB40065</t>
  </si>
  <si>
    <t xml:space="preserve"> 76.1 (65) PN25/40x8 </t>
  </si>
  <si>
    <t>FLB40080</t>
  </si>
  <si>
    <t xml:space="preserve"> 88.9 (80) PN25/40x8 </t>
  </si>
  <si>
    <t>FLB40114</t>
  </si>
  <si>
    <t xml:space="preserve"> 114.3(100) PN25/40x8 </t>
  </si>
  <si>
    <t>FLB16133</t>
  </si>
  <si>
    <t xml:space="preserve"> 133.0(125) PN10/16x8 </t>
  </si>
  <si>
    <t>FLB16139</t>
  </si>
  <si>
    <t xml:space="preserve"> 139.7(125) PN10/16x8 </t>
  </si>
  <si>
    <t>FLB40139</t>
  </si>
  <si>
    <t xml:space="preserve"> 139.7(125) PN25/40x8 </t>
  </si>
  <si>
    <t xml:space="preserve"> 159.0(150) PN10/16x8 </t>
  </si>
  <si>
    <t xml:space="preserve"> 168.3(150) PN10/16x8 </t>
  </si>
  <si>
    <t>FLB40168</t>
  </si>
  <si>
    <t xml:space="preserve"> 168.3(150) PN25/40x8 </t>
  </si>
  <si>
    <t>FLB10219</t>
  </si>
  <si>
    <t xml:space="preserve"> 219.1(200) PN10  x  8 </t>
  </si>
  <si>
    <t>FLB16219</t>
  </si>
  <si>
    <t>FLB25219</t>
  </si>
  <si>
    <t>FLB40219</t>
  </si>
  <si>
    <t xml:space="preserve"> 219.1(200) PN16  x12 </t>
  </si>
  <si>
    <t xml:space="preserve"> 219.1(200) PN25  x12 </t>
  </si>
  <si>
    <t xml:space="preserve"> 219.1(200) PN40  x12 </t>
  </si>
  <si>
    <t>FLB10273</t>
  </si>
  <si>
    <t>FLB16273</t>
  </si>
  <si>
    <t>FLB25273</t>
  </si>
  <si>
    <t>FLB40273</t>
  </si>
  <si>
    <t>FLB25300</t>
  </si>
  <si>
    <t>FLB40300</t>
  </si>
  <si>
    <t xml:space="preserve"> 323.9(300) PN10  x12 </t>
  </si>
  <si>
    <t xml:space="preserve"> 323.9(300) PN16  x12 </t>
  </si>
  <si>
    <t xml:space="preserve"> 323.9(300) PN25  x16 </t>
  </si>
  <si>
    <t xml:space="preserve"> 323.9(300) PN40  x16 </t>
  </si>
  <si>
    <t xml:space="preserve">  355.6(350) PN16  x16 </t>
  </si>
  <si>
    <t xml:space="preserve">  406.4(400) PN10  x16</t>
  </si>
  <si>
    <t xml:space="preserve">  406.4(400) PN16  x16</t>
  </si>
  <si>
    <t xml:space="preserve"> 273.0(250) PN10  x12 </t>
  </si>
  <si>
    <t xml:space="preserve"> 273.0(250) PN16  x12 </t>
  </si>
  <si>
    <t xml:space="preserve"> 273.0(250) PN25  x12 </t>
  </si>
  <si>
    <t xml:space="preserve"> 273.0(250) PN40  x12 </t>
  </si>
  <si>
    <t>406.4 x 8,8</t>
  </si>
  <si>
    <t>FL16139</t>
  </si>
  <si>
    <t xml:space="preserve"> 139 (125) PN10/16x8 </t>
  </si>
  <si>
    <t>Kainos nurodytos be PVM</t>
  </si>
  <si>
    <t xml:space="preserve">                      pardavimai@saneko.lt          www.saneko.lt</t>
  </si>
  <si>
    <t xml:space="preserve">                      tel. +370  5 277 9120,    info@saneko.lt</t>
  </si>
  <si>
    <t>AL01   Santechnika   2024.08.27</t>
  </si>
  <si>
    <t>Vamzd. iš. skersmuo   DN , slėgis PN          varžtu sk.</t>
  </si>
  <si>
    <t>Nuolaida alkūnėms, perėjimams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</si>
</sst>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#,##0.00\ [$€-1]"/>
    <numFmt numFmtId="166" formatCode="#,##0.00\ &quot;€&quot;"/>
  </numFmts>
  <fonts count="22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5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color rgb="FF0830DA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i/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rgb="FF0830DA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5" fontId="11" fillId="0" borderId="0" xfId="1" applyNumberFormat="1" applyFont="1" applyBorder="1" applyAlignment="1">
      <alignment horizontal="center"/>
    </xf>
    <xf numFmtId="9" fontId="12" fillId="0" borderId="0" xfId="3" applyFont="1" applyBorder="1" applyAlignment="1">
      <alignment horizontal="center"/>
    </xf>
    <xf numFmtId="0" fontId="11" fillId="0" borderId="0" xfId="0" applyFont="1" applyAlignment="1">
      <alignment horizontal="right"/>
    </xf>
    <xf numFmtId="1" fontId="12" fillId="0" borderId="0" xfId="3" applyNumberFormat="1" applyFont="1" applyBorder="1" applyAlignment="1">
      <alignment horizontal="center"/>
    </xf>
    <xf numFmtId="0" fontId="13" fillId="0" borderId="0" xfId="0" applyFont="1" applyAlignment="1">
      <alignment vertical="top" wrapText="1"/>
    </xf>
    <xf numFmtId="165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49" fontId="5" fillId="5" borderId="0" xfId="0" applyNumberFormat="1" applyFont="1" applyFill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/>
    <xf numFmtId="0" fontId="2" fillId="0" borderId="0" xfId="0" applyFont="1"/>
    <xf numFmtId="49" fontId="0" fillId="6" borderId="0" xfId="0" applyNumberFormat="1" applyFill="1" applyAlignment="1">
      <alignment horizontal="left"/>
    </xf>
    <xf numFmtId="0" fontId="2" fillId="6" borderId="0" xfId="0" applyFont="1" applyFill="1"/>
    <xf numFmtId="49" fontId="1" fillId="2" borderId="5" xfId="2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6" fontId="11" fillId="2" borderId="5" xfId="0" applyNumberFormat="1" applyFont="1" applyFill="1" applyBorder="1" applyAlignment="1">
      <alignment horizontal="center" vertical="center"/>
    </xf>
    <xf numFmtId="166" fontId="14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/>
    </xf>
    <xf numFmtId="49" fontId="17" fillId="0" borderId="0" xfId="0" applyNumberFormat="1" applyFont="1"/>
    <xf numFmtId="49" fontId="19" fillId="2" borderId="1" xfId="2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66" fontId="18" fillId="2" borderId="1" xfId="0" applyNumberFormat="1" applyFont="1" applyFill="1" applyBorder="1" applyAlignment="1">
      <alignment horizontal="center"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6" fontId="18" fillId="2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19" fillId="2" borderId="2" xfId="2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1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1" fontId="18" fillId="4" borderId="4" xfId="3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1" fontId="18" fillId="2" borderId="0" xfId="3" applyNumberFormat="1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1</xdr:col>
      <xdr:colOff>1085850</xdr:colOff>
      <xdr:row>3</xdr:row>
      <xdr:rowOff>77857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145D5A06-08CF-4F2E-9432-F0944A76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2028825" cy="496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238126</xdr:colOff>
      <xdr:row>7</xdr:row>
      <xdr:rowOff>95250</xdr:rowOff>
    </xdr:from>
    <xdr:to>
      <xdr:col>0</xdr:col>
      <xdr:colOff>704850</xdr:colOff>
      <xdr:row>9</xdr:row>
      <xdr:rowOff>161924</xdr:rowOff>
    </xdr:to>
    <xdr:pic>
      <xdr:nvPicPr>
        <xdr:cNvPr id="3" name="Picture 2" descr="Plieninės alkūnės | Plieniniai vamzdžiai, profiliai, lakštai, jungtys |  Vidaus vamzdynai ir jungtys | PREKIŲ KATALOGAS | Santechnikos centras">
          <a:extLst>
            <a:ext uri="{FF2B5EF4-FFF2-40B4-BE49-F238E27FC236}">
              <a16:creationId xmlns:a16="http://schemas.microsoft.com/office/drawing/2014/main" id="{4515DCFB-29F0-A409-59DD-2895B2E4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047750"/>
          <a:ext cx="466724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29</xdr:row>
      <xdr:rowOff>76200</xdr:rowOff>
    </xdr:from>
    <xdr:to>
      <xdr:col>0</xdr:col>
      <xdr:colOff>655273</xdr:colOff>
      <xdr:row>31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8182E7-5923-7DD9-B0F0-347251D6D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10353" r="23294" b="4706"/>
        <a:stretch/>
      </xdr:blipFill>
      <xdr:spPr bwMode="auto">
        <a:xfrm>
          <a:off x="381000" y="5353050"/>
          <a:ext cx="274273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409576</xdr:colOff>
      <xdr:row>7</xdr:row>
      <xdr:rowOff>95249</xdr:rowOff>
    </xdr:from>
    <xdr:to>
      <xdr:col>5</xdr:col>
      <xdr:colOff>796136</xdr:colOff>
      <xdr:row>9</xdr:row>
      <xdr:rowOff>85724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1E5284-1C94-49E8-38C4-8B20DA249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047749"/>
          <a:ext cx="38656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257177</xdr:colOff>
      <xdr:row>37</xdr:row>
      <xdr:rowOff>66675</xdr:rowOff>
    </xdr:from>
    <xdr:to>
      <xdr:col>5</xdr:col>
      <xdr:colOff>806265</xdr:colOff>
      <xdr:row>39</xdr:row>
      <xdr:rowOff>133350</xdr:rowOff>
    </xdr:to>
    <xdr:pic>
      <xdr:nvPicPr>
        <xdr:cNvPr id="7" name="Picture 6" descr="Plieninis flanšas su kakleliu GRODITZER FITTINGS DN 65 (76,1)">
          <a:extLst>
            <a:ext uri="{FF2B5EF4-FFF2-40B4-BE49-F238E27FC236}">
              <a16:creationId xmlns:a16="http://schemas.microsoft.com/office/drawing/2014/main" id="{62484574-497C-1265-5688-CA9168434A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29" r="2351" b="10669"/>
        <a:stretch/>
      </xdr:blipFill>
      <xdr:spPr bwMode="auto">
        <a:xfrm>
          <a:off x="4895852" y="6943725"/>
          <a:ext cx="549088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I83"/>
  <sheetViews>
    <sheetView tabSelected="1" zoomScaleNormal="100" workbookViewId="0">
      <selection activeCell="I4" sqref="I4"/>
    </sheetView>
  </sheetViews>
  <sheetFormatPr defaultRowHeight="12.75" x14ac:dyDescent="0.2"/>
  <cols>
    <col min="1" max="1" width="15.85546875" style="11" customWidth="1"/>
    <col min="2" max="2" width="22.140625" style="11" customWidth="1"/>
    <col min="3" max="3" width="13.140625" style="4" customWidth="1"/>
    <col min="4" max="4" width="14.140625" style="4" customWidth="1"/>
    <col min="5" max="5" width="4.28515625" style="10" customWidth="1"/>
    <col min="6" max="6" width="15.140625" customWidth="1"/>
    <col min="7" max="7" width="23.42578125" customWidth="1"/>
    <col min="8" max="8" width="14.5703125" customWidth="1"/>
    <col min="9" max="9" width="13.7109375" customWidth="1"/>
    <col min="10" max="10" width="1" customWidth="1"/>
  </cols>
  <sheetData>
    <row r="1" spans="1:9" s="15" customFormat="1" ht="12.95" customHeight="1" x14ac:dyDescent="0.2">
      <c r="A1" s="12"/>
      <c r="B1" s="13"/>
      <c r="C1" s="13"/>
      <c r="D1" s="14"/>
      <c r="F1" s="16"/>
      <c r="G1"/>
      <c r="I1" s="17" t="s">
        <v>42</v>
      </c>
    </row>
    <row r="2" spans="1:9" s="15" customFormat="1" ht="12.95" customHeight="1" x14ac:dyDescent="0.2">
      <c r="A2" s="12"/>
      <c r="B2" s="13"/>
      <c r="C2" s="13"/>
      <c r="D2" s="14"/>
      <c r="F2" s="18"/>
      <c r="G2"/>
      <c r="I2" s="17" t="s">
        <v>245</v>
      </c>
    </row>
    <row r="3" spans="1:9" s="15" customFormat="1" ht="12" customHeight="1" thickBot="1" x14ac:dyDescent="0.25">
      <c r="A3" s="12"/>
      <c r="B3" s="13"/>
      <c r="C3" s="13"/>
      <c r="D3" s="14"/>
      <c r="F3" s="18"/>
      <c r="G3"/>
    </row>
    <row r="4" spans="1:9" ht="17.25" customHeight="1" thickBot="1" x14ac:dyDescent="0.45">
      <c r="A4" s="1"/>
      <c r="B4" s="1"/>
      <c r="C4" s="1"/>
      <c r="D4" s="1"/>
      <c r="E4" s="1"/>
      <c r="F4" s="1"/>
      <c r="G4" s="33" t="s">
        <v>248</v>
      </c>
      <c r="H4" s="34"/>
      <c r="I4" s="68">
        <v>0</v>
      </c>
    </row>
    <row r="5" spans="1:9" ht="16.5" customHeight="1" thickBot="1" x14ac:dyDescent="0.35">
      <c r="A5" s="2"/>
      <c r="B5" s="2"/>
      <c r="C5" s="3"/>
      <c r="E5" s="5"/>
      <c r="G5" s="33" t="s">
        <v>43</v>
      </c>
      <c r="H5" s="34"/>
      <c r="I5" s="68">
        <v>0</v>
      </c>
    </row>
    <row r="6" spans="1:9" ht="16.5" customHeight="1" x14ac:dyDescent="0.3">
      <c r="A6" s="2"/>
      <c r="B6" s="2"/>
      <c r="C6" s="3"/>
      <c r="E6" s="5"/>
      <c r="G6" s="33"/>
      <c r="H6" s="69"/>
      <c r="I6" s="70"/>
    </row>
    <row r="7" spans="1:9" ht="3.75" customHeight="1" x14ac:dyDescent="0.3">
      <c r="A7" s="7"/>
      <c r="B7"/>
      <c r="C7" s="3"/>
      <c r="D7" s="8"/>
      <c r="E7" s="5"/>
      <c r="G7" s="6"/>
    </row>
    <row r="8" spans="1:9" ht="17.25" customHeight="1" x14ac:dyDescent="0.2">
      <c r="A8" s="54"/>
      <c r="B8" s="56" t="s">
        <v>21</v>
      </c>
      <c r="C8" s="57"/>
      <c r="D8" s="58"/>
      <c r="E8" s="5"/>
      <c r="F8" s="54"/>
      <c r="G8" s="56" t="s">
        <v>116</v>
      </c>
      <c r="H8" s="57"/>
      <c r="I8" s="58"/>
    </row>
    <row r="9" spans="1:9" ht="14.25" customHeight="1" x14ac:dyDescent="0.2">
      <c r="A9" s="55"/>
      <c r="B9" s="59" t="s">
        <v>19</v>
      </c>
      <c r="C9" s="60"/>
      <c r="D9" s="61"/>
      <c r="E9" s="5"/>
      <c r="F9" s="55"/>
      <c r="G9" s="59" t="s">
        <v>115</v>
      </c>
      <c r="H9" s="60"/>
      <c r="I9" s="61"/>
    </row>
    <row r="10" spans="1:9" ht="16.5" customHeight="1" x14ac:dyDescent="0.2">
      <c r="A10" s="55"/>
      <c r="B10" s="59" t="s">
        <v>23</v>
      </c>
      <c r="C10" s="60"/>
      <c r="D10" s="61"/>
      <c r="E10" s="5"/>
      <c r="F10" s="55"/>
      <c r="G10" s="59" t="s">
        <v>114</v>
      </c>
      <c r="H10" s="60"/>
      <c r="I10" s="61"/>
    </row>
    <row r="11" spans="1:9" ht="13.5" customHeight="1" x14ac:dyDescent="0.2">
      <c r="A11" s="49" t="s">
        <v>0</v>
      </c>
      <c r="B11" s="51" t="s">
        <v>1</v>
      </c>
      <c r="C11" s="53" t="s">
        <v>2</v>
      </c>
      <c r="D11" s="53" t="s">
        <v>3</v>
      </c>
      <c r="E11" s="5"/>
      <c r="F11" s="49" t="s">
        <v>0</v>
      </c>
      <c r="G11" s="51" t="s">
        <v>247</v>
      </c>
      <c r="H11" s="53" t="s">
        <v>2</v>
      </c>
      <c r="I11" s="53" t="s">
        <v>3</v>
      </c>
    </row>
    <row r="12" spans="1:9" ht="13.5" customHeight="1" x14ac:dyDescent="0.2">
      <c r="A12" s="50"/>
      <c r="B12" s="52"/>
      <c r="C12" s="51"/>
      <c r="D12" s="51"/>
      <c r="E12" s="5"/>
      <c r="F12" s="50"/>
      <c r="G12" s="52"/>
      <c r="H12" s="51"/>
      <c r="I12" s="51"/>
    </row>
    <row r="13" spans="1:9" ht="13.5" customHeight="1" x14ac:dyDescent="0.2">
      <c r="A13" s="50"/>
      <c r="B13" s="52"/>
      <c r="C13" s="51"/>
      <c r="D13" s="51"/>
      <c r="E13" s="5"/>
      <c r="F13" s="50"/>
      <c r="G13" s="52"/>
      <c r="H13" s="51"/>
      <c r="I13" s="51"/>
    </row>
    <row r="14" spans="1:9" ht="16.350000000000001" customHeight="1" x14ac:dyDescent="0.2">
      <c r="A14" s="36" t="s">
        <v>4</v>
      </c>
      <c r="B14" s="37" t="s">
        <v>168</v>
      </c>
      <c r="C14" s="38">
        <v>1.35</v>
      </c>
      <c r="D14" s="39" t="str">
        <f>IF($I$4=0, "", C14 - (C14 / 100 * $I$4))</f>
        <v/>
      </c>
      <c r="E14" s="5"/>
      <c r="F14" s="36" t="s">
        <v>117</v>
      </c>
      <c r="G14" s="45" t="s">
        <v>167</v>
      </c>
      <c r="H14" s="38">
        <v>2.17</v>
      </c>
      <c r="I14" s="39" t="str">
        <f>IF($I$5=0, "", H14 - (H14 / 100 * $I$5))</f>
        <v/>
      </c>
    </row>
    <row r="15" spans="1:9" ht="16.350000000000001" customHeight="1" x14ac:dyDescent="0.2">
      <c r="A15" s="36" t="s">
        <v>5</v>
      </c>
      <c r="B15" s="37" t="s">
        <v>169</v>
      </c>
      <c r="C15" s="38">
        <v>1.4</v>
      </c>
      <c r="D15" s="39" t="str">
        <f t="shared" ref="D15:D28" si="0">IF($I$4=0, "", C15 - (C15 / 100 * $I$4))</f>
        <v/>
      </c>
      <c r="E15" s="5"/>
      <c r="F15" s="36" t="s">
        <v>118</v>
      </c>
      <c r="G15" s="45" t="s">
        <v>157</v>
      </c>
      <c r="H15" s="38">
        <v>3.52</v>
      </c>
      <c r="I15" s="39" t="str">
        <f t="shared" ref="I15:I36" si="1">IF($I$5=0, "", H15 - (H15 / 100 * $I$5))</f>
        <v/>
      </c>
    </row>
    <row r="16" spans="1:9" ht="16.350000000000001" customHeight="1" x14ac:dyDescent="0.2">
      <c r="A16" s="36" t="s">
        <v>6</v>
      </c>
      <c r="B16" s="37" t="s">
        <v>170</v>
      </c>
      <c r="C16" s="38">
        <v>1.54</v>
      </c>
      <c r="D16" s="39" t="str">
        <f t="shared" si="0"/>
        <v/>
      </c>
      <c r="E16" s="5"/>
      <c r="F16" s="36" t="s">
        <v>119</v>
      </c>
      <c r="G16" s="45" t="s">
        <v>158</v>
      </c>
      <c r="H16" s="38">
        <v>4.2240000000000002</v>
      </c>
      <c r="I16" s="39" t="str">
        <f t="shared" si="1"/>
        <v/>
      </c>
    </row>
    <row r="17" spans="1:9" ht="16.350000000000001" customHeight="1" x14ac:dyDescent="0.2">
      <c r="A17" s="36" t="s">
        <v>7</v>
      </c>
      <c r="B17" s="37" t="s">
        <v>171</v>
      </c>
      <c r="C17" s="38">
        <v>1.84</v>
      </c>
      <c r="D17" s="39" t="str">
        <f t="shared" si="0"/>
        <v/>
      </c>
      <c r="E17" s="5"/>
      <c r="F17" s="36" t="s">
        <v>120</v>
      </c>
      <c r="G17" s="45" t="s">
        <v>159</v>
      </c>
      <c r="H17" s="38">
        <v>6.6</v>
      </c>
      <c r="I17" s="39" t="str">
        <f t="shared" si="1"/>
        <v/>
      </c>
    </row>
    <row r="18" spans="1:9" ht="16.350000000000001" customHeight="1" x14ac:dyDescent="0.2">
      <c r="A18" s="36" t="s">
        <v>8</v>
      </c>
      <c r="B18" s="37" t="s">
        <v>172</v>
      </c>
      <c r="C18" s="38">
        <v>2.76</v>
      </c>
      <c r="D18" s="39" t="str">
        <f t="shared" si="0"/>
        <v/>
      </c>
      <c r="E18" s="5"/>
      <c r="F18" s="36" t="s">
        <v>121</v>
      </c>
      <c r="G18" s="45" t="s">
        <v>160</v>
      </c>
      <c r="H18" s="38">
        <v>7.9</v>
      </c>
      <c r="I18" s="39" t="str">
        <f t="shared" si="1"/>
        <v/>
      </c>
    </row>
    <row r="19" spans="1:9" ht="16.350000000000001" customHeight="1" x14ac:dyDescent="0.2">
      <c r="A19" s="36" t="s">
        <v>9</v>
      </c>
      <c r="B19" s="37" t="s">
        <v>173</v>
      </c>
      <c r="C19" s="38">
        <v>4.2</v>
      </c>
      <c r="D19" s="39" t="str">
        <f t="shared" si="0"/>
        <v/>
      </c>
      <c r="E19" s="5"/>
      <c r="F19" s="36" t="s">
        <v>122</v>
      </c>
      <c r="G19" s="45" t="s">
        <v>161</v>
      </c>
      <c r="H19" s="38">
        <v>10.25</v>
      </c>
      <c r="I19" s="39" t="str">
        <f t="shared" si="1"/>
        <v/>
      </c>
    </row>
    <row r="20" spans="1:9" ht="16.350000000000001" customHeight="1" x14ac:dyDescent="0.2">
      <c r="A20" s="36" t="s">
        <v>10</v>
      </c>
      <c r="B20" s="37" t="s">
        <v>174</v>
      </c>
      <c r="C20" s="38">
        <v>5.45</v>
      </c>
      <c r="D20" s="39" t="str">
        <f t="shared" si="0"/>
        <v/>
      </c>
      <c r="E20" s="5"/>
      <c r="F20" s="36" t="s">
        <v>123</v>
      </c>
      <c r="G20" s="45" t="s">
        <v>162</v>
      </c>
      <c r="H20" s="38">
        <v>10.9</v>
      </c>
      <c r="I20" s="39" t="str">
        <f t="shared" si="1"/>
        <v/>
      </c>
    </row>
    <row r="21" spans="1:9" ht="16.350000000000001" customHeight="1" x14ac:dyDescent="0.2">
      <c r="A21" s="36" t="s">
        <v>11</v>
      </c>
      <c r="B21" s="37" t="s">
        <v>175</v>
      </c>
      <c r="C21" s="38">
        <v>8.3000000000000007</v>
      </c>
      <c r="D21" s="39" t="str">
        <f t="shared" si="0"/>
        <v/>
      </c>
      <c r="E21" s="5"/>
      <c r="F21" s="36" t="s">
        <v>124</v>
      </c>
      <c r="G21" s="45" t="s">
        <v>163</v>
      </c>
      <c r="H21" s="38">
        <v>10.9</v>
      </c>
      <c r="I21" s="39" t="str">
        <f t="shared" si="1"/>
        <v/>
      </c>
    </row>
    <row r="22" spans="1:9" ht="16.350000000000001" customHeight="1" x14ac:dyDescent="0.2">
      <c r="A22" s="36" t="s">
        <v>12</v>
      </c>
      <c r="B22" s="37" t="s">
        <v>176</v>
      </c>
      <c r="C22" s="38">
        <v>14.8</v>
      </c>
      <c r="D22" s="39" t="str">
        <f t="shared" si="0"/>
        <v/>
      </c>
      <c r="E22" s="5"/>
      <c r="F22" s="36" t="s">
        <v>125</v>
      </c>
      <c r="G22" s="45" t="s">
        <v>164</v>
      </c>
      <c r="H22" s="38">
        <v>13.2</v>
      </c>
      <c r="I22" s="39" t="str">
        <f t="shared" si="1"/>
        <v/>
      </c>
    </row>
    <row r="23" spans="1:9" ht="16.350000000000001" customHeight="1" x14ac:dyDescent="0.2">
      <c r="A23" s="36" t="s">
        <v>13</v>
      </c>
      <c r="B23" s="37" t="s">
        <v>177</v>
      </c>
      <c r="C23" s="38">
        <v>24.8</v>
      </c>
      <c r="D23" s="39" t="str">
        <f t="shared" si="0"/>
        <v/>
      </c>
      <c r="E23" s="5"/>
      <c r="F23" s="36" t="s">
        <v>126</v>
      </c>
      <c r="G23" s="45" t="s">
        <v>182</v>
      </c>
      <c r="H23" s="38">
        <v>14.5</v>
      </c>
      <c r="I23" s="39" t="str">
        <f t="shared" si="1"/>
        <v/>
      </c>
    </row>
    <row r="24" spans="1:9" ht="16.350000000000001" customHeight="1" x14ac:dyDescent="0.2">
      <c r="A24" s="36" t="s">
        <v>14</v>
      </c>
      <c r="B24" s="37" t="s">
        <v>178</v>
      </c>
      <c r="C24" s="38">
        <v>38.5</v>
      </c>
      <c r="D24" s="39" t="str">
        <f t="shared" si="0"/>
        <v/>
      </c>
      <c r="E24" s="5"/>
      <c r="F24" s="36" t="s">
        <v>127</v>
      </c>
      <c r="G24" s="45" t="s">
        <v>183</v>
      </c>
      <c r="H24" s="38">
        <v>14.5</v>
      </c>
      <c r="I24" s="39" t="str">
        <f t="shared" si="1"/>
        <v/>
      </c>
    </row>
    <row r="25" spans="1:9" ht="16.350000000000001" customHeight="1" x14ac:dyDescent="0.2">
      <c r="A25" s="36" t="s">
        <v>15</v>
      </c>
      <c r="B25" s="37" t="s">
        <v>179</v>
      </c>
      <c r="C25" s="38">
        <v>96.8</v>
      </c>
      <c r="D25" s="39" t="str">
        <f t="shared" si="0"/>
        <v/>
      </c>
      <c r="E25" s="5"/>
      <c r="F25" s="36" t="s">
        <v>241</v>
      </c>
      <c r="G25" s="45" t="s">
        <v>242</v>
      </c>
      <c r="H25" s="38">
        <v>18.8</v>
      </c>
      <c r="I25" s="39" t="str">
        <f t="shared" si="1"/>
        <v/>
      </c>
    </row>
    <row r="26" spans="1:9" ht="16.350000000000001" customHeight="1" x14ac:dyDescent="0.2">
      <c r="A26" s="40" t="s">
        <v>16</v>
      </c>
      <c r="B26" s="41" t="s">
        <v>180</v>
      </c>
      <c r="C26" s="38">
        <v>180</v>
      </c>
      <c r="D26" s="39" t="str">
        <f t="shared" si="0"/>
        <v/>
      </c>
      <c r="E26" s="5"/>
      <c r="F26" s="36" t="s">
        <v>128</v>
      </c>
      <c r="G26" s="45" t="s">
        <v>184</v>
      </c>
      <c r="H26" s="38">
        <v>24.4</v>
      </c>
      <c r="I26" s="39" t="str">
        <f t="shared" si="1"/>
        <v/>
      </c>
    </row>
    <row r="27" spans="1:9" ht="16.350000000000001" customHeight="1" x14ac:dyDescent="0.2">
      <c r="A27" s="40" t="s">
        <v>17</v>
      </c>
      <c r="B27" s="41" t="s">
        <v>181</v>
      </c>
      <c r="C27" s="38">
        <v>285</v>
      </c>
      <c r="D27" s="39" t="str">
        <f t="shared" si="0"/>
        <v/>
      </c>
      <c r="E27" s="5"/>
      <c r="F27" s="36" t="s">
        <v>129</v>
      </c>
      <c r="G27" s="45" t="s">
        <v>185</v>
      </c>
      <c r="H27" s="38">
        <v>25.4</v>
      </c>
      <c r="I27" s="39" t="str">
        <f t="shared" si="1"/>
        <v/>
      </c>
    </row>
    <row r="28" spans="1:9" ht="16.350000000000001" customHeight="1" x14ac:dyDescent="0.2">
      <c r="A28" s="42" t="s">
        <v>18</v>
      </c>
      <c r="B28" s="43" t="s">
        <v>240</v>
      </c>
      <c r="C28" s="44">
        <v>750</v>
      </c>
      <c r="D28" s="39" t="str">
        <f t="shared" si="0"/>
        <v/>
      </c>
      <c r="E28" s="5"/>
      <c r="F28" s="36" t="s">
        <v>130</v>
      </c>
      <c r="G28" s="45" t="s">
        <v>187</v>
      </c>
      <c r="H28" s="38">
        <v>34.700000000000003</v>
      </c>
      <c r="I28" s="39" t="str">
        <f t="shared" si="1"/>
        <v/>
      </c>
    </row>
    <row r="29" spans="1:9" ht="16.350000000000001" customHeight="1" x14ac:dyDescent="0.2">
      <c r="A29" s="28"/>
      <c r="B29" s="29"/>
      <c r="C29" s="30"/>
      <c r="D29" s="31"/>
      <c r="E29" s="5"/>
      <c r="F29" s="36" t="s">
        <v>131</v>
      </c>
      <c r="G29" s="45" t="s">
        <v>186</v>
      </c>
      <c r="H29" s="38">
        <v>34.700000000000003</v>
      </c>
      <c r="I29" s="39" t="str">
        <f t="shared" si="1"/>
        <v/>
      </c>
    </row>
    <row r="30" spans="1:9" ht="16.350000000000001" customHeight="1" x14ac:dyDescent="0.2">
      <c r="A30" s="62"/>
      <c r="B30" s="56" t="s">
        <v>22</v>
      </c>
      <c r="C30" s="57"/>
      <c r="D30" s="58"/>
      <c r="E30" s="5"/>
      <c r="F30" s="36" t="s">
        <v>188</v>
      </c>
      <c r="G30" s="45" t="s">
        <v>191</v>
      </c>
      <c r="H30" s="38">
        <v>42.35</v>
      </c>
      <c r="I30" s="39" t="str">
        <f t="shared" si="1"/>
        <v/>
      </c>
    </row>
    <row r="31" spans="1:9" ht="16.350000000000001" customHeight="1" x14ac:dyDescent="0.2">
      <c r="A31" s="63"/>
      <c r="B31" s="59" t="s">
        <v>20</v>
      </c>
      <c r="C31" s="60"/>
      <c r="D31" s="61"/>
      <c r="E31" s="5"/>
      <c r="F31" s="36" t="s">
        <v>189</v>
      </c>
      <c r="G31" s="45" t="s">
        <v>190</v>
      </c>
      <c r="H31" s="38">
        <v>53.550000000000004</v>
      </c>
      <c r="I31" s="39" t="str">
        <f t="shared" si="1"/>
        <v/>
      </c>
    </row>
    <row r="32" spans="1:9" ht="16.350000000000001" customHeight="1" x14ac:dyDescent="0.2">
      <c r="A32" s="64"/>
      <c r="B32" s="65" t="s">
        <v>23</v>
      </c>
      <c r="C32" s="66"/>
      <c r="D32" s="67"/>
      <c r="E32" s="5"/>
      <c r="F32" s="36" t="s">
        <v>132</v>
      </c>
      <c r="G32" s="45" t="s">
        <v>192</v>
      </c>
      <c r="H32" s="38">
        <v>50</v>
      </c>
      <c r="I32" s="39" t="str">
        <f t="shared" si="1"/>
        <v/>
      </c>
    </row>
    <row r="33" spans="1:9" ht="16.350000000000001" customHeight="1" x14ac:dyDescent="0.2">
      <c r="A33" s="49" t="s">
        <v>0</v>
      </c>
      <c r="B33" s="51" t="s">
        <v>1</v>
      </c>
      <c r="C33" s="53" t="s">
        <v>2</v>
      </c>
      <c r="D33" s="53" t="s">
        <v>3</v>
      </c>
      <c r="E33" s="5"/>
      <c r="F33" s="36" t="s">
        <v>133</v>
      </c>
      <c r="G33" s="45" t="s">
        <v>193</v>
      </c>
      <c r="H33" s="38">
        <v>70</v>
      </c>
      <c r="I33" s="39" t="str">
        <f t="shared" si="1"/>
        <v/>
      </c>
    </row>
    <row r="34" spans="1:9" ht="16.350000000000001" customHeight="1" x14ac:dyDescent="0.2">
      <c r="A34" s="50"/>
      <c r="B34" s="52"/>
      <c r="C34" s="51"/>
      <c r="D34" s="51"/>
      <c r="E34" s="5"/>
      <c r="F34" s="46" t="s">
        <v>134</v>
      </c>
      <c r="G34" s="47" t="s">
        <v>194</v>
      </c>
      <c r="H34" s="44">
        <v>112</v>
      </c>
      <c r="I34" s="39" t="str">
        <f t="shared" si="1"/>
        <v/>
      </c>
    </row>
    <row r="35" spans="1:9" ht="16.350000000000001" customHeight="1" x14ac:dyDescent="0.2">
      <c r="A35" s="50"/>
      <c r="B35" s="52"/>
      <c r="C35" s="51"/>
      <c r="D35" s="51"/>
      <c r="E35" s="5"/>
      <c r="F35" s="36" t="s">
        <v>135</v>
      </c>
      <c r="G35" s="45" t="s">
        <v>195</v>
      </c>
      <c r="H35" s="38">
        <v>119</v>
      </c>
      <c r="I35" s="39" t="str">
        <f t="shared" si="1"/>
        <v/>
      </c>
    </row>
    <row r="36" spans="1:9" ht="16.350000000000001" customHeight="1" x14ac:dyDescent="0.2">
      <c r="A36" s="40" t="s">
        <v>24</v>
      </c>
      <c r="B36" s="41" t="s">
        <v>25</v>
      </c>
      <c r="C36" s="38">
        <v>2.2400000000000002</v>
      </c>
      <c r="D36" s="39" t="str">
        <f t="shared" ref="D36:D79" si="2">IF($I$4=0, "", C36 - (C36 / 100 * $I$4))</f>
        <v/>
      </c>
      <c r="E36" s="5"/>
      <c r="F36" s="46" t="s">
        <v>136</v>
      </c>
      <c r="G36" s="47" t="s">
        <v>196</v>
      </c>
      <c r="H36" s="44">
        <v>147</v>
      </c>
      <c r="I36" s="39" t="str">
        <f t="shared" si="1"/>
        <v/>
      </c>
    </row>
    <row r="37" spans="1:9" ht="16.350000000000001" customHeight="1" x14ac:dyDescent="0.2">
      <c r="A37" s="40" t="s">
        <v>26</v>
      </c>
      <c r="B37" s="41" t="s">
        <v>27</v>
      </c>
      <c r="C37" s="38">
        <v>2.093</v>
      </c>
      <c r="D37" s="39" t="str">
        <f t="shared" si="2"/>
        <v/>
      </c>
      <c r="E37" s="5"/>
      <c r="F37" s="28"/>
      <c r="G37" s="32"/>
      <c r="H37" s="30"/>
      <c r="I37" s="30"/>
    </row>
    <row r="38" spans="1:9" ht="16.350000000000001" customHeight="1" x14ac:dyDescent="0.2">
      <c r="A38" s="40" t="s">
        <v>28</v>
      </c>
      <c r="B38" s="41" t="s">
        <v>29</v>
      </c>
      <c r="C38" s="38">
        <v>1.9549999999999998</v>
      </c>
      <c r="D38" s="39" t="str">
        <f t="shared" si="2"/>
        <v/>
      </c>
      <c r="E38" s="5"/>
      <c r="F38" s="62"/>
      <c r="G38" s="56" t="s">
        <v>138</v>
      </c>
      <c r="H38" s="57"/>
      <c r="I38" s="58"/>
    </row>
    <row r="39" spans="1:9" ht="16.350000000000001" customHeight="1" x14ac:dyDescent="0.2">
      <c r="A39" s="40" t="s">
        <v>30</v>
      </c>
      <c r="B39" s="41" t="s">
        <v>31</v>
      </c>
      <c r="C39" s="38">
        <v>4.0019999999999998</v>
      </c>
      <c r="D39" s="39" t="str">
        <f t="shared" si="2"/>
        <v/>
      </c>
      <c r="E39" s="5"/>
      <c r="F39" s="63"/>
      <c r="G39" s="59" t="s">
        <v>137</v>
      </c>
      <c r="H39" s="60"/>
      <c r="I39" s="61"/>
    </row>
    <row r="40" spans="1:9" ht="16.350000000000001" customHeight="1" x14ac:dyDescent="0.2">
      <c r="A40" s="40" t="s">
        <v>32</v>
      </c>
      <c r="B40" s="41" t="s">
        <v>34</v>
      </c>
      <c r="C40" s="38">
        <v>3.2199999999999998</v>
      </c>
      <c r="D40" s="39" t="str">
        <f t="shared" si="2"/>
        <v/>
      </c>
      <c r="E40" s="5"/>
      <c r="F40" s="64"/>
      <c r="G40" s="65" t="s">
        <v>114</v>
      </c>
      <c r="H40" s="66"/>
      <c r="I40" s="67"/>
    </row>
    <row r="41" spans="1:9" ht="16.350000000000001" customHeight="1" x14ac:dyDescent="0.2">
      <c r="A41" s="40" t="s">
        <v>33</v>
      </c>
      <c r="B41" s="41" t="s">
        <v>35</v>
      </c>
      <c r="C41" s="38">
        <v>2.9899999999999998</v>
      </c>
      <c r="D41" s="39" t="str">
        <f t="shared" si="2"/>
        <v/>
      </c>
      <c r="E41" s="5"/>
      <c r="F41" s="49" t="s">
        <v>0</v>
      </c>
      <c r="G41" s="51" t="s">
        <v>247</v>
      </c>
      <c r="H41" s="53" t="s">
        <v>2</v>
      </c>
      <c r="I41" s="53" t="s">
        <v>3</v>
      </c>
    </row>
    <row r="42" spans="1:9" ht="16.350000000000001" customHeight="1" x14ac:dyDescent="0.2">
      <c r="A42" s="40" t="s">
        <v>36</v>
      </c>
      <c r="B42" s="41" t="s">
        <v>37</v>
      </c>
      <c r="C42" s="38">
        <v>3.9099999999999997</v>
      </c>
      <c r="D42" s="39" t="str">
        <f t="shared" si="2"/>
        <v/>
      </c>
      <c r="E42" s="5"/>
      <c r="F42" s="50"/>
      <c r="G42" s="52"/>
      <c r="H42" s="51"/>
      <c r="I42" s="51"/>
    </row>
    <row r="43" spans="1:9" ht="16.350000000000001" customHeight="1" x14ac:dyDescent="0.2">
      <c r="A43" s="40" t="s">
        <v>38</v>
      </c>
      <c r="B43" s="41" t="s">
        <v>41</v>
      </c>
      <c r="C43" s="38">
        <v>4.1399999999999997</v>
      </c>
      <c r="D43" s="39" t="str">
        <f t="shared" si="2"/>
        <v/>
      </c>
      <c r="E43" s="5"/>
      <c r="F43" s="50"/>
      <c r="G43" s="52"/>
      <c r="H43" s="51"/>
      <c r="I43" s="51"/>
    </row>
    <row r="44" spans="1:9" ht="16.350000000000001" customHeight="1" x14ac:dyDescent="0.2">
      <c r="A44" s="40" t="s">
        <v>39</v>
      </c>
      <c r="B44" s="41" t="s">
        <v>44</v>
      </c>
      <c r="C44" s="38">
        <v>3.5649999999999999</v>
      </c>
      <c r="D44" s="39" t="str">
        <f t="shared" si="2"/>
        <v/>
      </c>
      <c r="E44" s="9"/>
      <c r="F44" s="36" t="s">
        <v>139</v>
      </c>
      <c r="G44" s="45" t="s">
        <v>167</v>
      </c>
      <c r="H44" s="38">
        <v>3.75</v>
      </c>
      <c r="I44" s="39" t="str">
        <f t="shared" ref="I44:I79" si="3">IF($I$5=0, "", H44 - (H44 / 100 * $I$5))</f>
        <v/>
      </c>
    </row>
    <row r="45" spans="1:9" ht="16.350000000000001" customHeight="1" x14ac:dyDescent="0.2">
      <c r="A45" s="40" t="s">
        <v>40</v>
      </c>
      <c r="B45" s="41" t="s">
        <v>45</v>
      </c>
      <c r="C45" s="38">
        <v>3.5649999999999999</v>
      </c>
      <c r="D45" s="39" t="str">
        <f t="shared" si="2"/>
        <v/>
      </c>
      <c r="E45" s="9"/>
      <c r="F45" s="36" t="s">
        <v>140</v>
      </c>
      <c r="G45" s="45" t="s">
        <v>157</v>
      </c>
      <c r="H45" s="38">
        <v>5.5</v>
      </c>
      <c r="I45" s="39" t="str">
        <f t="shared" si="3"/>
        <v/>
      </c>
    </row>
    <row r="46" spans="1:9" ht="16.350000000000001" customHeight="1" x14ac:dyDescent="0.2">
      <c r="A46" s="40" t="s">
        <v>51</v>
      </c>
      <c r="B46" s="41" t="s">
        <v>46</v>
      </c>
      <c r="C46" s="38">
        <v>8.2799999999999994</v>
      </c>
      <c r="D46" s="39" t="str">
        <f t="shared" si="2"/>
        <v/>
      </c>
      <c r="E46" s="9"/>
      <c r="F46" s="36" t="s">
        <v>141</v>
      </c>
      <c r="G46" s="45" t="s">
        <v>158</v>
      </c>
      <c r="H46" s="38">
        <v>6</v>
      </c>
      <c r="I46" s="39" t="str">
        <f t="shared" si="3"/>
        <v/>
      </c>
    </row>
    <row r="47" spans="1:9" ht="16.350000000000001" customHeight="1" x14ac:dyDescent="0.2">
      <c r="A47" s="40" t="s">
        <v>52</v>
      </c>
      <c r="B47" s="41" t="s">
        <v>47</v>
      </c>
      <c r="C47" s="38">
        <v>8.0499999999999989</v>
      </c>
      <c r="D47" s="39" t="str">
        <f t="shared" si="2"/>
        <v/>
      </c>
      <c r="E47" s="9"/>
      <c r="F47" s="36" t="s">
        <v>142</v>
      </c>
      <c r="G47" s="45" t="s">
        <v>159</v>
      </c>
      <c r="H47" s="38">
        <v>8.4</v>
      </c>
      <c r="I47" s="39" t="str">
        <f t="shared" si="3"/>
        <v/>
      </c>
    </row>
    <row r="48" spans="1:9" ht="16.350000000000001" customHeight="1" x14ac:dyDescent="0.2">
      <c r="A48" s="40" t="s">
        <v>53</v>
      </c>
      <c r="B48" s="41" t="s">
        <v>48</v>
      </c>
      <c r="C48" s="38">
        <v>5.7200000000000006</v>
      </c>
      <c r="D48" s="39" t="str">
        <f t="shared" si="2"/>
        <v/>
      </c>
      <c r="E48" s="9"/>
      <c r="F48" s="36" t="s">
        <v>143</v>
      </c>
      <c r="G48" s="45" t="s">
        <v>160</v>
      </c>
      <c r="H48" s="38">
        <v>8.9</v>
      </c>
      <c r="I48" s="39" t="str">
        <f t="shared" si="3"/>
        <v/>
      </c>
    </row>
    <row r="49" spans="1:9" ht="16.350000000000001" customHeight="1" x14ac:dyDescent="0.2">
      <c r="A49" s="40" t="s">
        <v>54</v>
      </c>
      <c r="B49" s="41" t="s">
        <v>49</v>
      </c>
      <c r="C49" s="38">
        <v>4.5999999999999996</v>
      </c>
      <c r="D49" s="39" t="str">
        <f t="shared" si="2"/>
        <v/>
      </c>
      <c r="E49" s="9"/>
      <c r="F49" s="36" t="s">
        <v>144</v>
      </c>
      <c r="G49" s="45" t="s">
        <v>161</v>
      </c>
      <c r="H49" s="38">
        <v>11.100000000000001</v>
      </c>
      <c r="I49" s="39" t="str">
        <f t="shared" si="3"/>
        <v/>
      </c>
    </row>
    <row r="50" spans="1:9" ht="16.350000000000001" customHeight="1" x14ac:dyDescent="0.2">
      <c r="A50" s="40" t="s">
        <v>55</v>
      </c>
      <c r="B50" s="41" t="s">
        <v>50</v>
      </c>
      <c r="C50" s="38">
        <v>3.9099999999999997</v>
      </c>
      <c r="D50" s="39" t="str">
        <f t="shared" si="2"/>
        <v/>
      </c>
      <c r="E50" s="9"/>
      <c r="F50" s="36" t="s">
        <v>197</v>
      </c>
      <c r="G50" s="45" t="s">
        <v>198</v>
      </c>
      <c r="H50" s="38">
        <v>13.2</v>
      </c>
      <c r="I50" s="39" t="str">
        <f t="shared" si="3"/>
        <v/>
      </c>
    </row>
    <row r="51" spans="1:9" ht="16.350000000000001" customHeight="1" x14ac:dyDescent="0.2">
      <c r="A51" s="40" t="s">
        <v>65</v>
      </c>
      <c r="B51" s="41" t="s">
        <v>56</v>
      </c>
      <c r="C51" s="38">
        <v>8.9699999999999989</v>
      </c>
      <c r="D51" s="39" t="str">
        <f t="shared" si="2"/>
        <v/>
      </c>
      <c r="E51" s="9"/>
      <c r="F51" s="36" t="s">
        <v>145</v>
      </c>
      <c r="G51" s="45" t="s">
        <v>162</v>
      </c>
      <c r="H51" s="38">
        <v>12.5</v>
      </c>
      <c r="I51" s="39" t="str">
        <f t="shared" si="3"/>
        <v/>
      </c>
    </row>
    <row r="52" spans="1:9" ht="16.350000000000001" customHeight="1" x14ac:dyDescent="0.2">
      <c r="A52" s="40" t="s">
        <v>66</v>
      </c>
      <c r="B52" s="41" t="s">
        <v>57</v>
      </c>
      <c r="C52" s="38">
        <v>7.4749999999999996</v>
      </c>
      <c r="D52" s="39" t="str">
        <f t="shared" si="2"/>
        <v/>
      </c>
      <c r="E52" s="9"/>
      <c r="F52" s="36" t="s">
        <v>146</v>
      </c>
      <c r="G52" s="45" t="s">
        <v>163</v>
      </c>
      <c r="H52" s="38">
        <v>12.5</v>
      </c>
      <c r="I52" s="39" t="str">
        <f t="shared" si="3"/>
        <v/>
      </c>
    </row>
    <row r="53" spans="1:9" ht="16.350000000000001" customHeight="1" x14ac:dyDescent="0.2">
      <c r="A53" s="40" t="s">
        <v>67</v>
      </c>
      <c r="B53" s="41" t="s">
        <v>58</v>
      </c>
      <c r="C53" s="38">
        <v>5.52</v>
      </c>
      <c r="D53" s="39" t="str">
        <f t="shared" si="2"/>
        <v/>
      </c>
      <c r="E53" s="9"/>
      <c r="F53" s="36" t="s">
        <v>199</v>
      </c>
      <c r="G53" s="45" t="s">
        <v>200</v>
      </c>
      <c r="H53" s="38">
        <v>16.399999999999999</v>
      </c>
      <c r="I53" s="39" t="str">
        <f t="shared" si="3"/>
        <v/>
      </c>
    </row>
    <row r="54" spans="1:9" ht="16.350000000000001" customHeight="1" x14ac:dyDescent="0.2">
      <c r="A54" s="40" t="s">
        <v>68</v>
      </c>
      <c r="B54" s="41" t="s">
        <v>59</v>
      </c>
      <c r="C54" s="38">
        <v>5.52</v>
      </c>
      <c r="D54" s="39" t="str">
        <f t="shared" si="2"/>
        <v/>
      </c>
      <c r="E54" s="9"/>
      <c r="F54" s="36" t="s">
        <v>147</v>
      </c>
      <c r="G54" s="45" t="s">
        <v>164</v>
      </c>
      <c r="H54" s="38">
        <v>14.9</v>
      </c>
      <c r="I54" s="39" t="str">
        <f t="shared" si="3"/>
        <v/>
      </c>
    </row>
    <row r="55" spans="1:9" ht="16.350000000000001" customHeight="1" x14ac:dyDescent="0.2">
      <c r="A55" s="40" t="s">
        <v>69</v>
      </c>
      <c r="B55" s="41" t="s">
        <v>60</v>
      </c>
      <c r="C55" s="38">
        <v>13.11</v>
      </c>
      <c r="D55" s="39" t="str">
        <f t="shared" si="2"/>
        <v/>
      </c>
      <c r="E55" s="9"/>
      <c r="F55" s="36" t="s">
        <v>201</v>
      </c>
      <c r="G55" s="45" t="s">
        <v>202</v>
      </c>
      <c r="H55" s="38">
        <v>20.75</v>
      </c>
      <c r="I55" s="39" t="str">
        <f t="shared" si="3"/>
        <v/>
      </c>
    </row>
    <row r="56" spans="1:9" ht="16.350000000000001" customHeight="1" x14ac:dyDescent="0.2">
      <c r="A56" s="40" t="s">
        <v>70</v>
      </c>
      <c r="B56" s="41" t="s">
        <v>61</v>
      </c>
      <c r="C56" s="38">
        <v>12.144</v>
      </c>
      <c r="D56" s="39" t="str">
        <f t="shared" si="2"/>
        <v/>
      </c>
      <c r="E56" s="9"/>
      <c r="F56" s="36" t="s">
        <v>148</v>
      </c>
      <c r="G56" s="45" t="s">
        <v>165</v>
      </c>
      <c r="H56" s="38">
        <v>19.2</v>
      </c>
      <c r="I56" s="39" t="str">
        <f t="shared" si="3"/>
        <v/>
      </c>
    </row>
    <row r="57" spans="1:9" ht="16.350000000000001" customHeight="1" x14ac:dyDescent="0.2">
      <c r="A57" s="40" t="s">
        <v>71</v>
      </c>
      <c r="B57" s="41" t="s">
        <v>62</v>
      </c>
      <c r="C57" s="38">
        <v>7.3599999999999994</v>
      </c>
      <c r="D57" s="39" t="str">
        <f t="shared" si="2"/>
        <v/>
      </c>
      <c r="E57" s="9"/>
      <c r="F57" s="36" t="s">
        <v>149</v>
      </c>
      <c r="G57" s="45" t="s">
        <v>166</v>
      </c>
      <c r="H57" s="38">
        <v>18.600000000000001</v>
      </c>
      <c r="I57" s="39" t="str">
        <f t="shared" si="3"/>
        <v/>
      </c>
    </row>
    <row r="58" spans="1:9" ht="16.350000000000001" customHeight="1" x14ac:dyDescent="0.2">
      <c r="A58" s="40" t="s">
        <v>72</v>
      </c>
      <c r="B58" s="41" t="s">
        <v>63</v>
      </c>
      <c r="C58" s="38">
        <v>7.8199999999999994</v>
      </c>
      <c r="D58" s="39" t="str">
        <f t="shared" si="2"/>
        <v/>
      </c>
      <c r="E58" s="9"/>
      <c r="F58" s="36" t="s">
        <v>203</v>
      </c>
      <c r="G58" s="45" t="s">
        <v>204</v>
      </c>
      <c r="H58" s="38">
        <v>28.7</v>
      </c>
      <c r="I58" s="39" t="str">
        <f t="shared" si="3"/>
        <v/>
      </c>
    </row>
    <row r="59" spans="1:9" ht="16.350000000000001" customHeight="1" x14ac:dyDescent="0.2">
      <c r="A59" s="40" t="s">
        <v>73</v>
      </c>
      <c r="B59" s="41" t="s">
        <v>64</v>
      </c>
      <c r="C59" s="38">
        <v>5.75</v>
      </c>
      <c r="D59" s="39" t="str">
        <f t="shared" si="2"/>
        <v/>
      </c>
      <c r="E59" s="9"/>
      <c r="F59" s="36" t="s">
        <v>205</v>
      </c>
      <c r="G59" s="45" t="s">
        <v>206</v>
      </c>
      <c r="H59" s="38">
        <v>24.8</v>
      </c>
      <c r="I59" s="39" t="str">
        <f t="shared" si="3"/>
        <v/>
      </c>
    </row>
    <row r="60" spans="1:9" ht="16.350000000000001" customHeight="1" x14ac:dyDescent="0.2">
      <c r="A60" s="40" t="s">
        <v>79</v>
      </c>
      <c r="B60" s="41" t="s">
        <v>74</v>
      </c>
      <c r="C60" s="38">
        <v>16.559999999999999</v>
      </c>
      <c r="D60" s="39" t="str">
        <f t="shared" si="2"/>
        <v/>
      </c>
      <c r="E60" s="5"/>
      <c r="F60" s="36" t="s">
        <v>207</v>
      </c>
      <c r="G60" s="45" t="s">
        <v>208</v>
      </c>
      <c r="H60" s="38">
        <v>24.8</v>
      </c>
      <c r="I60" s="39" t="str">
        <f t="shared" si="3"/>
        <v/>
      </c>
    </row>
    <row r="61" spans="1:9" ht="16.350000000000001" customHeight="1" x14ac:dyDescent="0.2">
      <c r="A61" s="40" t="s">
        <v>80</v>
      </c>
      <c r="B61" s="41" t="s">
        <v>75</v>
      </c>
      <c r="C61" s="38">
        <v>15.87</v>
      </c>
      <c r="D61" s="39" t="str">
        <f t="shared" si="2"/>
        <v/>
      </c>
      <c r="E61" s="9"/>
      <c r="F61" s="36" t="s">
        <v>209</v>
      </c>
      <c r="G61" s="45" t="s">
        <v>210</v>
      </c>
      <c r="H61" s="38">
        <v>37.6</v>
      </c>
      <c r="I61" s="39" t="str">
        <f t="shared" si="3"/>
        <v/>
      </c>
    </row>
    <row r="62" spans="1:9" ht="16.350000000000001" customHeight="1" x14ac:dyDescent="0.2">
      <c r="A62" s="40" t="s">
        <v>81</v>
      </c>
      <c r="B62" s="41" t="s">
        <v>76</v>
      </c>
      <c r="C62" s="38">
        <v>11.27</v>
      </c>
      <c r="D62" s="39" t="str">
        <f t="shared" si="2"/>
        <v/>
      </c>
      <c r="E62" s="9"/>
      <c r="F62" s="36" t="s">
        <v>150</v>
      </c>
      <c r="G62" s="45" t="s">
        <v>211</v>
      </c>
      <c r="H62" s="38">
        <v>32.67</v>
      </c>
      <c r="I62" s="39" t="str">
        <f t="shared" si="3"/>
        <v/>
      </c>
    </row>
    <row r="63" spans="1:9" ht="16.350000000000001" customHeight="1" x14ac:dyDescent="0.2">
      <c r="A63" s="40" t="s">
        <v>82</v>
      </c>
      <c r="B63" s="41" t="s">
        <v>77</v>
      </c>
      <c r="C63" s="38">
        <v>9.9</v>
      </c>
      <c r="D63" s="39" t="str">
        <f t="shared" si="2"/>
        <v/>
      </c>
      <c r="E63" s="9"/>
      <c r="F63" s="36" t="s">
        <v>151</v>
      </c>
      <c r="G63" s="45" t="s">
        <v>212</v>
      </c>
      <c r="H63" s="38">
        <v>30.69</v>
      </c>
      <c r="I63" s="39" t="str">
        <f t="shared" si="3"/>
        <v/>
      </c>
    </row>
    <row r="64" spans="1:9" ht="16.350000000000001" customHeight="1" x14ac:dyDescent="0.2">
      <c r="A64" s="40" t="s">
        <v>83</v>
      </c>
      <c r="B64" s="41" t="s">
        <v>78</v>
      </c>
      <c r="C64" s="38">
        <v>8.58</v>
      </c>
      <c r="D64" s="39" t="str">
        <f t="shared" si="2"/>
        <v/>
      </c>
      <c r="E64" s="9"/>
      <c r="F64" s="36" t="s">
        <v>213</v>
      </c>
      <c r="G64" s="45" t="s">
        <v>214</v>
      </c>
      <c r="H64" s="38">
        <v>48.32</v>
      </c>
      <c r="I64" s="39" t="str">
        <f t="shared" si="3"/>
        <v/>
      </c>
    </row>
    <row r="65" spans="1:9" ht="16.350000000000001" customHeight="1" x14ac:dyDescent="0.2">
      <c r="A65" s="40" t="s">
        <v>84</v>
      </c>
      <c r="B65" s="41" t="s">
        <v>87</v>
      </c>
      <c r="C65" s="38">
        <v>29.9</v>
      </c>
      <c r="D65" s="39" t="str">
        <f t="shared" si="2"/>
        <v/>
      </c>
      <c r="E65" s="9"/>
      <c r="F65" s="36" t="s">
        <v>215</v>
      </c>
      <c r="G65" s="45" t="s">
        <v>216</v>
      </c>
      <c r="H65" s="38">
        <v>49.28</v>
      </c>
      <c r="I65" s="39" t="str">
        <f t="shared" si="3"/>
        <v/>
      </c>
    </row>
    <row r="66" spans="1:9" ht="16.350000000000001" customHeight="1" x14ac:dyDescent="0.2">
      <c r="A66" s="40" t="s">
        <v>85</v>
      </c>
      <c r="B66" s="41" t="s">
        <v>88</v>
      </c>
      <c r="C66" s="38">
        <v>23.69</v>
      </c>
      <c r="D66" s="39" t="str">
        <f t="shared" si="2"/>
        <v/>
      </c>
      <c r="E66" s="9"/>
      <c r="F66" s="36" t="s">
        <v>217</v>
      </c>
      <c r="G66" s="45" t="s">
        <v>220</v>
      </c>
      <c r="H66" s="38">
        <v>47</v>
      </c>
      <c r="I66" s="39" t="str">
        <f t="shared" si="3"/>
        <v/>
      </c>
    </row>
    <row r="67" spans="1:9" ht="16.350000000000001" customHeight="1" x14ac:dyDescent="0.2">
      <c r="A67" s="40" t="s">
        <v>86</v>
      </c>
      <c r="B67" s="41" t="s">
        <v>89</v>
      </c>
      <c r="C67" s="38">
        <v>19.549999999999997</v>
      </c>
      <c r="D67" s="39" t="str">
        <f t="shared" si="2"/>
        <v/>
      </c>
      <c r="E67" s="9"/>
      <c r="F67" s="36" t="s">
        <v>218</v>
      </c>
      <c r="G67" s="45" t="s">
        <v>221</v>
      </c>
      <c r="H67" s="38">
        <v>96.8</v>
      </c>
      <c r="I67" s="39" t="str">
        <f t="shared" si="3"/>
        <v/>
      </c>
    </row>
    <row r="68" spans="1:9" ht="16.350000000000001" customHeight="1" x14ac:dyDescent="0.2">
      <c r="A68" s="40" t="s">
        <v>91</v>
      </c>
      <c r="B68" s="41" t="s">
        <v>90</v>
      </c>
      <c r="C68" s="38">
        <v>17.25</v>
      </c>
      <c r="D68" s="39" t="str">
        <f t="shared" si="2"/>
        <v/>
      </c>
      <c r="E68" s="9"/>
      <c r="F68" s="36" t="s">
        <v>219</v>
      </c>
      <c r="G68" s="45" t="s">
        <v>222</v>
      </c>
      <c r="H68" s="38">
        <v>135</v>
      </c>
      <c r="I68" s="39" t="str">
        <f t="shared" si="3"/>
        <v/>
      </c>
    </row>
    <row r="69" spans="1:9" ht="16.350000000000001" customHeight="1" x14ac:dyDescent="0.2">
      <c r="A69" s="40" t="s">
        <v>113</v>
      </c>
      <c r="B69" s="41" t="s">
        <v>94</v>
      </c>
      <c r="C69" s="38">
        <v>32.199999999999996</v>
      </c>
      <c r="D69" s="39" t="str">
        <f t="shared" si="2"/>
        <v/>
      </c>
      <c r="E69" s="9"/>
      <c r="F69" s="46" t="s">
        <v>223</v>
      </c>
      <c r="G69" s="45" t="s">
        <v>236</v>
      </c>
      <c r="H69" s="38">
        <v>68.2</v>
      </c>
      <c r="I69" s="39" t="str">
        <f t="shared" si="3"/>
        <v/>
      </c>
    </row>
    <row r="70" spans="1:9" ht="16.350000000000001" customHeight="1" x14ac:dyDescent="0.2">
      <c r="A70" s="40" t="s">
        <v>92</v>
      </c>
      <c r="B70" s="41" t="s">
        <v>95</v>
      </c>
      <c r="C70" s="38">
        <v>31.049999999999997</v>
      </c>
      <c r="D70" s="39" t="str">
        <f t="shared" si="2"/>
        <v/>
      </c>
      <c r="E70" s="9"/>
      <c r="F70" s="36" t="s">
        <v>224</v>
      </c>
      <c r="G70" s="45" t="s">
        <v>237</v>
      </c>
      <c r="H70" s="38">
        <v>68.2</v>
      </c>
      <c r="I70" s="39" t="str">
        <f t="shared" si="3"/>
        <v/>
      </c>
    </row>
    <row r="71" spans="1:9" ht="16.350000000000001" customHeight="1" x14ac:dyDescent="0.2">
      <c r="A71" s="40" t="s">
        <v>93</v>
      </c>
      <c r="B71" s="41" t="s">
        <v>96</v>
      </c>
      <c r="C71" s="38">
        <v>27.599999999999998</v>
      </c>
      <c r="D71" s="39" t="str">
        <f t="shared" si="2"/>
        <v/>
      </c>
      <c r="E71" s="9"/>
      <c r="F71" s="36" t="s">
        <v>225</v>
      </c>
      <c r="G71" s="45" t="s">
        <v>238</v>
      </c>
      <c r="H71" s="38">
        <v>102</v>
      </c>
      <c r="I71" s="39" t="str">
        <f t="shared" si="3"/>
        <v/>
      </c>
    </row>
    <row r="72" spans="1:9" ht="16.350000000000001" customHeight="1" x14ac:dyDescent="0.2">
      <c r="A72" s="40" t="s">
        <v>97</v>
      </c>
      <c r="B72" s="41" t="s">
        <v>98</v>
      </c>
      <c r="C72" s="38">
        <v>28.749999999999996</v>
      </c>
      <c r="D72" s="39" t="str">
        <f t="shared" si="2"/>
        <v/>
      </c>
      <c r="E72" s="9"/>
      <c r="F72" s="36" t="s">
        <v>226</v>
      </c>
      <c r="G72" s="45" t="s">
        <v>239</v>
      </c>
      <c r="H72" s="38">
        <v>142</v>
      </c>
      <c r="I72" s="39" t="str">
        <f t="shared" si="3"/>
        <v/>
      </c>
    </row>
    <row r="73" spans="1:9" ht="16.350000000000001" customHeight="1" x14ac:dyDescent="0.2">
      <c r="A73" s="40" t="s">
        <v>99</v>
      </c>
      <c r="B73" s="41" t="s">
        <v>101</v>
      </c>
      <c r="C73" s="38">
        <v>53.13</v>
      </c>
      <c r="D73" s="39" t="str">
        <f t="shared" si="2"/>
        <v/>
      </c>
      <c r="E73" s="9"/>
      <c r="F73" s="46" t="s">
        <v>152</v>
      </c>
      <c r="G73" s="45" t="s">
        <v>229</v>
      </c>
      <c r="H73" s="38">
        <v>81.599999999999994</v>
      </c>
      <c r="I73" s="39" t="str">
        <f t="shared" si="3"/>
        <v/>
      </c>
    </row>
    <row r="74" spans="1:9" ht="16.350000000000001" customHeight="1" x14ac:dyDescent="0.2">
      <c r="A74" s="40" t="s">
        <v>100</v>
      </c>
      <c r="B74" s="41" t="s">
        <v>102</v>
      </c>
      <c r="C74" s="38">
        <v>43.699999999999996</v>
      </c>
      <c r="D74" s="39" t="str">
        <f t="shared" si="2"/>
        <v/>
      </c>
      <c r="E74" s="9"/>
      <c r="F74" s="36" t="s">
        <v>153</v>
      </c>
      <c r="G74" s="45" t="s">
        <v>230</v>
      </c>
      <c r="H74" s="38">
        <v>92.8</v>
      </c>
      <c r="I74" s="39" t="str">
        <f t="shared" si="3"/>
        <v/>
      </c>
    </row>
    <row r="75" spans="1:9" ht="16.350000000000001" customHeight="1" x14ac:dyDescent="0.2">
      <c r="A75" s="40" t="s">
        <v>103</v>
      </c>
      <c r="B75" s="41" t="s">
        <v>104</v>
      </c>
      <c r="C75" s="38">
        <v>46</v>
      </c>
      <c r="D75" s="39" t="str">
        <f t="shared" si="2"/>
        <v/>
      </c>
      <c r="E75" s="9"/>
      <c r="F75" s="36" t="s">
        <v>227</v>
      </c>
      <c r="G75" s="45" t="s">
        <v>231</v>
      </c>
      <c r="H75" s="38">
        <v>132</v>
      </c>
      <c r="I75" s="39" t="str">
        <f t="shared" si="3"/>
        <v/>
      </c>
    </row>
    <row r="76" spans="1:9" ht="16.350000000000001" customHeight="1" x14ac:dyDescent="0.2">
      <c r="A76" s="40" t="s">
        <v>105</v>
      </c>
      <c r="B76" s="41" t="s">
        <v>109</v>
      </c>
      <c r="C76" s="38">
        <v>69</v>
      </c>
      <c r="D76" s="39" t="str">
        <f t="shared" si="2"/>
        <v/>
      </c>
      <c r="E76" s="9"/>
      <c r="F76" s="36" t="s">
        <v>228</v>
      </c>
      <c r="G76" s="45" t="s">
        <v>232</v>
      </c>
      <c r="H76" s="38">
        <v>177</v>
      </c>
      <c r="I76" s="39" t="str">
        <f t="shared" si="3"/>
        <v/>
      </c>
    </row>
    <row r="77" spans="1:9" ht="16.350000000000001" customHeight="1" x14ac:dyDescent="0.2">
      <c r="A77" s="40" t="s">
        <v>106</v>
      </c>
      <c r="B77" s="41" t="s">
        <v>110</v>
      </c>
      <c r="C77" s="38">
        <v>87.399999999999991</v>
      </c>
      <c r="D77" s="39" t="str">
        <f t="shared" si="2"/>
        <v/>
      </c>
      <c r="E77" s="9"/>
      <c r="F77" s="36" t="s">
        <v>154</v>
      </c>
      <c r="G77" s="48" t="s">
        <v>233</v>
      </c>
      <c r="H77" s="38">
        <v>137.6</v>
      </c>
      <c r="I77" s="39" t="str">
        <f t="shared" si="3"/>
        <v/>
      </c>
    </row>
    <row r="78" spans="1:9" ht="16.350000000000001" customHeight="1" x14ac:dyDescent="0.2">
      <c r="A78" s="40" t="s">
        <v>107</v>
      </c>
      <c r="B78" s="41" t="s">
        <v>111</v>
      </c>
      <c r="C78" s="38">
        <v>59.8</v>
      </c>
      <c r="D78" s="39" t="str">
        <f t="shared" si="2"/>
        <v/>
      </c>
      <c r="E78" s="9"/>
      <c r="F78" s="36" t="s">
        <v>155</v>
      </c>
      <c r="G78" s="48" t="s">
        <v>234</v>
      </c>
      <c r="H78" s="38">
        <v>126</v>
      </c>
      <c r="I78" s="39" t="str">
        <f t="shared" si="3"/>
        <v/>
      </c>
    </row>
    <row r="79" spans="1:9" ht="16.350000000000001" customHeight="1" x14ac:dyDescent="0.2">
      <c r="A79" s="40" t="s">
        <v>108</v>
      </c>
      <c r="B79" s="41" t="s">
        <v>112</v>
      </c>
      <c r="C79" s="38">
        <v>114.99999999999999</v>
      </c>
      <c r="D79" s="39" t="str">
        <f t="shared" si="2"/>
        <v/>
      </c>
      <c r="E79" s="9"/>
      <c r="F79" s="36" t="s">
        <v>156</v>
      </c>
      <c r="G79" s="48" t="s">
        <v>235</v>
      </c>
      <c r="H79" s="38">
        <v>174</v>
      </c>
      <c r="I79" s="39" t="str">
        <f t="shared" si="3"/>
        <v/>
      </c>
    </row>
    <row r="80" spans="1:9" ht="6.75" customHeight="1" x14ac:dyDescent="0.2"/>
    <row r="81" spans="1:9" ht="12.75" customHeight="1" x14ac:dyDescent="0.2">
      <c r="G81" s="35"/>
      <c r="H81" s="35" t="s">
        <v>243</v>
      </c>
    </row>
    <row r="82" spans="1:9" s="25" customFormat="1" x14ac:dyDescent="0.2">
      <c r="A82" s="19" t="s">
        <v>246</v>
      </c>
      <c r="B82" s="20"/>
      <c r="C82" s="21"/>
      <c r="D82" s="21"/>
      <c r="E82" s="22"/>
      <c r="F82" s="23"/>
      <c r="G82" s="24" t="s">
        <v>244</v>
      </c>
      <c r="H82" s="26"/>
      <c r="I82" s="27"/>
    </row>
    <row r="83" spans="1:9" ht="6" customHeight="1" x14ac:dyDescent="0.2"/>
  </sheetData>
  <sheetProtection algorithmName="SHA-512" hashValue="Al6SBZXCBVcChcPoqH2Hh6/ITGdcPJLlJh19yBM5fIoWJfhnSZMA2QZQq1P2LACv4cJbDSc8ml+11XVzu8sVuQ==" saltValue="8n0JFdrDC3nsov0UoztmJw==" spinCount="100000" sheet="1" objects="1" scenarios="1" selectLockedCells="1"/>
  <mergeCells count="32">
    <mergeCell ref="F41:F43"/>
    <mergeCell ref="G41:G43"/>
    <mergeCell ref="H41:H43"/>
    <mergeCell ref="I41:I43"/>
    <mergeCell ref="G38:I38"/>
    <mergeCell ref="F38:F40"/>
    <mergeCell ref="G39:I39"/>
    <mergeCell ref="G40:I40"/>
    <mergeCell ref="H11:H13"/>
    <mergeCell ref="I11:I13"/>
    <mergeCell ref="G8:I8"/>
    <mergeCell ref="G9:I9"/>
    <mergeCell ref="G10:I10"/>
    <mergeCell ref="G11:G13"/>
    <mergeCell ref="F8:F10"/>
    <mergeCell ref="A30:A32"/>
    <mergeCell ref="B30:D30"/>
    <mergeCell ref="B31:D31"/>
    <mergeCell ref="B32:D32"/>
    <mergeCell ref="A11:A13"/>
    <mergeCell ref="B11:B13"/>
    <mergeCell ref="C11:C13"/>
    <mergeCell ref="D11:D13"/>
    <mergeCell ref="F11:F13"/>
    <mergeCell ref="A33:A35"/>
    <mergeCell ref="B33:B35"/>
    <mergeCell ref="C33:C35"/>
    <mergeCell ref="D33:D35"/>
    <mergeCell ref="A8:A10"/>
    <mergeCell ref="B8:D8"/>
    <mergeCell ref="B9:D9"/>
    <mergeCell ref="B10:D10"/>
  </mergeCells>
  <pageMargins left="1.4236220472440944" right="0.11811023622047245" top="0.19685039370078741" bottom="7.874015748031496E-2" header="0.31496062992125984" footer="0.31496062992125984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2025-02-10T15:39:44Z</cp:lastPrinted>
  <dcterms:created xsi:type="dcterms:W3CDTF">2024-06-21T13:21:21Z</dcterms:created>
  <dcterms:modified xsi:type="dcterms:W3CDTF">2025-02-10T15:40:45Z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